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8800" windowHeight="12435"/>
  </bookViews>
  <sheets>
    <sheet name="Расчет информационных издержек" sheetId="1" r:id="rId1"/>
  </sheets>
  <definedNames>
    <definedName name="_xlnm.Print_Area" localSheetId="0">'Расчет информационных издержек'!$A$1:$F$51</definedName>
  </definedNames>
  <calcPr calcId="124519"/>
</workbook>
</file>

<file path=xl/calcChain.xml><?xml version="1.0" encoding="utf-8"?>
<calcChain xmlns="http://schemas.openxmlformats.org/spreadsheetml/2006/main">
  <c r="E30" i="1"/>
  <c r="E31" s="1"/>
  <c r="D32"/>
  <c r="E32" s="1"/>
  <c r="E36"/>
  <c r="E37" s="1"/>
  <c r="E9"/>
  <c r="E10" s="1"/>
  <c r="E11"/>
  <c r="E18"/>
  <c r="E13" l="1"/>
  <c r="E34"/>
  <c r="E41" l="1"/>
  <c r="E38"/>
  <c r="E22"/>
  <c r="E19"/>
</calcChain>
</file>

<file path=xl/sharedStrings.xml><?xml version="1.0" encoding="utf-8"?>
<sst xmlns="http://schemas.openxmlformats.org/spreadsheetml/2006/main" count="87" uniqueCount="62">
  <si>
    <t>I. Расчет информационных издержек №1</t>
  </si>
  <si>
    <t>№ п/п</t>
  </si>
  <si>
    <t>Наименование статьи затрат</t>
  </si>
  <si>
    <t>Примечание</t>
  </si>
  <si>
    <t xml:space="preserve">1. </t>
  </si>
  <si>
    <t xml:space="preserve">2. </t>
  </si>
  <si>
    <t>2.1</t>
  </si>
  <si>
    <t>Заработная плата в месяц, руб.</t>
  </si>
  <si>
    <t>2.2</t>
  </si>
  <si>
    <t>Отчисления на социальные нужды, руб.</t>
  </si>
  <si>
    <t>Итого затрат по з.п.:</t>
  </si>
  <si>
    <t>2.3</t>
  </si>
  <si>
    <t>Фонд рабочего времени в месяц, час.</t>
  </si>
  <si>
    <t>2.4</t>
  </si>
  <si>
    <t>Норма времени на выполнение работы, час.</t>
  </si>
  <si>
    <t>Итого человеко/час., руб.</t>
  </si>
  <si>
    <t xml:space="preserve">3. </t>
  </si>
  <si>
    <t>Определение стоимости приобретений:</t>
  </si>
  <si>
    <t>3.1</t>
  </si>
  <si>
    <t>расходные материалы на выполнение требования (канцелярские принадлежности, бумага, картридж (тонер) и т.п.:</t>
  </si>
  <si>
    <t>Итого стоимость приобретений (руб.):</t>
  </si>
  <si>
    <t>4.</t>
  </si>
  <si>
    <t>Итого затрат за выполненную работу (руб.)</t>
  </si>
  <si>
    <t>5.</t>
  </si>
  <si>
    <t>Частота выполнения информационных требований</t>
  </si>
  <si>
    <t>Масштаб информационных требований</t>
  </si>
  <si>
    <t>ИТОГО сумма информационных издержек по требованию №2</t>
  </si>
  <si>
    <t>норма рабочего времени при 40-часовой рабочей недели (1970) в 2018 году - данные "Гарант"/производственный календарь</t>
  </si>
  <si>
    <t>Расчет стандартных издержек 
субъектов предпринимательской и инвестиционной деятельности, а также бюджета города Югорска, возникающих в связи с исполнением требований регулирования</t>
  </si>
  <si>
    <t>документы  предоставляются  (согласовываются)   1 раз</t>
  </si>
  <si>
    <t>1.</t>
  </si>
  <si>
    <t xml:space="preserve">1.2. </t>
  </si>
  <si>
    <t>1.2.1</t>
  </si>
  <si>
    <t>1.4.</t>
  </si>
  <si>
    <t xml:space="preserve">1.1. </t>
  </si>
  <si>
    <t>1.1.1</t>
  </si>
  <si>
    <t>1.1.2</t>
  </si>
  <si>
    <t>1.1.4</t>
  </si>
  <si>
    <t>1.1.3</t>
  </si>
  <si>
    <t>1.5.</t>
  </si>
  <si>
    <t>ИТОГО сумма информационных издержек по пункту 1 информационных требований</t>
  </si>
  <si>
    <r>
      <t xml:space="preserve">   Настоящий расчет выполнен в  соответствии с </t>
    </r>
    <r>
      <rPr>
        <u/>
        <sz val="12"/>
        <color indexed="8"/>
        <rFont val="Times New Roman"/>
        <family val="1"/>
        <charset val="204"/>
      </rPr>
      <t xml:space="preserve">Методикой оценки стандартных издержек субъектов предпринимательский и инвестиционной деятельности,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  </r>
  </si>
  <si>
    <t>Данные из итогов СЭР г. Югорска за 2018 год (Среднемесячная номинальная начисленная заработная плата одного работника по крупным и средним предприятиям)</t>
  </si>
  <si>
    <t>Расходы на содержание одного работника ОМСУ  по результатам за 2018 год (форма бухгалтерского отчета 14 МО). (без учета затрат на оплату труда и начислений на оплату труда)</t>
  </si>
  <si>
    <t xml:space="preserve">Данные бухгалтерской отчетности администрации города Югорска за 2018 год </t>
  </si>
  <si>
    <t xml:space="preserve">Определение затрат рабочего времени: </t>
  </si>
  <si>
    <t>документы предоставляются в Департамент (МФЦ)  1 раз</t>
  </si>
  <si>
    <t>флэш-накопитель (16 Гб)</t>
  </si>
  <si>
    <t xml:space="preserve">Стоимость расходных материалов определены на основании данных размещенных в сети Интернет </t>
  </si>
  <si>
    <r>
      <t xml:space="preserve">  1. Стандартные издержки субъектов предпринимательской деятельности, возникающие в связи с планируемым (действующем) исполнением требования постановления администрации города Югорска  от 28.05.2018 № 1447 "Об утверждении административного регламента предоставления муниципальной услуги «Выдача разрешения на ввод объекта в эксплуатацию при осуществлении строительства, реконструкции объекта капитального строительства, расположенного на территории города Югорска" состоят  только из информационных  издержек.     </t>
    </r>
    <r>
      <rPr>
        <i/>
        <sz val="12"/>
        <color indexed="8"/>
        <rFont val="Times New Roman"/>
        <family val="1"/>
        <charset val="204"/>
      </rPr>
      <t xml:space="preserve">   </t>
    </r>
  </si>
  <si>
    <r>
      <t xml:space="preserve">Наименование информационного требования (из текста проекта (действующего) мнпа): </t>
    </r>
    <r>
      <rPr>
        <sz val="11"/>
        <color indexed="8"/>
        <rFont val="Times New Roman"/>
        <family val="1"/>
        <charset val="204"/>
      </rPr>
      <t>в соответствии с пунктом 19 административного реглмента заявителем  формируется перечень документов, необходимых для предоставления муниципальной услуги: Согласно пункта 22,  указанные в пункте 19  административного регламента, представляются заявителем в Департамент   или МФЦ исключительно в электронной форме для объектов капитального строительства, за исключением случаев, при которых документы, необходимые для получения разрешения на строительство, представлялись в Департамент на бумажном носителе.</t>
    </r>
  </si>
  <si>
    <t>задействовано 2 специалиста администрации города (в среднем по 4 часа работы)</t>
  </si>
  <si>
    <t xml:space="preserve">Исполнитель:                                                                                                                                                                                                                                                                                                                                   Каушкина И.К. начальник управления архитектуры и градостроительства -главный архитектор администрации города Югорска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</si>
  <si>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   2. Стандартные издержки бюджета города Югорска, возникающие в связи с планируемым (действующем) исполнением требования постановления администрации города Югорска  от 28.05.2018 № 1447 "Об утверждении административного регламента предоставления муниципальной услуги «Выдача разрешения на ввод объекта в эксплуатацию при осуществлении строительства, реконструкции объекта капитального строительства, расположенного на территории города Югорска" состоят  только из информационных  издержек. </t>
    </r>
    <r>
      <rPr>
        <sz val="11"/>
        <color indexed="8"/>
        <rFont val="Times New Roman"/>
        <family val="1"/>
        <charset val="204"/>
      </rPr>
      <t xml:space="preserve">  </t>
    </r>
    <r>
      <rPr>
        <i/>
        <sz val="11"/>
        <color indexed="8"/>
        <rFont val="Times New Roman"/>
        <family val="1"/>
        <charset val="204"/>
      </rPr>
      <t xml:space="preserve">     </t>
    </r>
  </si>
  <si>
    <t>II. Расчет информационных издержек № 3</t>
  </si>
  <si>
    <r>
      <rPr>
        <b/>
        <sz val="11"/>
        <color indexed="8"/>
        <rFont val="Times New Roman"/>
        <family val="1"/>
        <charset val="204"/>
      </rPr>
      <t>Наименование информационного требования (из текста проекта (действующего) мнпа):</t>
    </r>
    <r>
      <rPr>
        <sz val="11"/>
        <color indexed="8"/>
        <rFont val="Times New Roman"/>
        <family val="1"/>
        <charset val="204"/>
      </rPr>
      <t xml:space="preserve"> Прием документов на получение муниципальной услуги, выдача заявителю документов, являющихся результатом предоставления муниципальной услуги</t>
    </r>
  </si>
  <si>
    <t>II. Расчет информационных издержек № 2</t>
  </si>
  <si>
    <r>
      <rPr>
        <b/>
        <sz val="11"/>
        <color indexed="8"/>
        <rFont val="Times New Roman"/>
        <family val="1"/>
        <charset val="204"/>
      </rPr>
      <t>Наименование информационного требования (из текста проекта (действующего) мнпа):</t>
    </r>
    <r>
      <rPr>
        <sz val="11"/>
        <color indexed="8"/>
        <rFont val="Times New Roman"/>
        <family val="1"/>
        <charset val="204"/>
      </rPr>
      <t xml:space="preserve"> Подготовка и выдача разрешения на ввод объекта в эксплуатацию при осуществлении строительства, реконструкции объекта капитального строительства, расположенного на территории города Югорска</t>
    </r>
  </si>
  <si>
    <r>
      <t xml:space="preserve">   3. Стандартные издержки бюджета города Югорска, возникающие в связи с планируемым (действующем) исполнением требования постановления администрации города Югорска  от 28.05.2018 № 1447 "Об утверждении административного регламента предоставления муниципальной услуги «Выдача разрешения на ввод объекта в эксплуатацию при осуществлении строительства, реконструкции объекта капитального строительства, расположенного на территории города Югорска" в случае обращения заявителя в "Многофункцинальный центр предоставления государственных и муниципальных услуг" состоят  только из информационных  издержек. </t>
    </r>
    <r>
      <rPr>
        <sz val="11"/>
        <color indexed="8"/>
        <rFont val="Times New Roman"/>
        <family val="1"/>
        <charset val="204"/>
      </rPr>
      <t xml:space="preserve">  </t>
    </r>
    <r>
      <rPr>
        <i/>
        <sz val="11"/>
        <color indexed="8"/>
        <rFont val="Times New Roman"/>
        <family val="1"/>
        <charset val="204"/>
      </rPr>
      <t xml:space="preserve">     </t>
    </r>
  </si>
  <si>
    <t xml:space="preserve">прием  документов (выдача результата) </t>
  </si>
  <si>
    <t>Нормативная стоимость предоставления муниципальной услуги в соответствии с базовым нормативом затрат на оказание  муниципальной услуги - 627,54 рублей на единицу услуги</t>
  </si>
  <si>
    <t>ИТОГО сумма информационных издержек по требованию № 3</t>
  </si>
</sst>
</file>

<file path=xl/styles.xml><?xml version="1.0" encoding="utf-8"?>
<styleSheet xmlns="http://schemas.openxmlformats.org/spreadsheetml/2006/main">
  <fonts count="32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6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7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i/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top"/>
    </xf>
    <xf numFmtId="0" fontId="7" fillId="0" borderId="4" xfId="0" applyFont="1" applyBorder="1" applyAlignment="1">
      <alignment vertical="top" wrapText="1"/>
    </xf>
    <xf numFmtId="49" fontId="3" fillId="0" borderId="5" xfId="0" applyNumberFormat="1" applyFont="1" applyBorder="1" applyAlignment="1">
      <alignment vertical="top" wrapText="1"/>
    </xf>
    <xf numFmtId="0" fontId="8" fillId="0" borderId="6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vertical="top" wrapText="1"/>
    </xf>
    <xf numFmtId="0" fontId="8" fillId="0" borderId="9" xfId="0" applyFont="1" applyBorder="1" applyAlignment="1">
      <alignment vertical="center" wrapText="1"/>
    </xf>
    <xf numFmtId="10" fontId="10" fillId="0" borderId="10" xfId="0" applyNumberFormat="1" applyFont="1" applyBorder="1" applyAlignment="1">
      <alignment horizontal="center" vertical="center" wrapText="1"/>
    </xf>
    <xf numFmtId="2" fontId="10" fillId="0" borderId="11" xfId="0" applyNumberFormat="1" applyFont="1" applyBorder="1" applyAlignment="1">
      <alignment horizontal="center" vertical="center" wrapText="1"/>
    </xf>
    <xf numFmtId="2" fontId="3" fillId="0" borderId="12" xfId="0" applyNumberFormat="1" applyFont="1" applyBorder="1"/>
    <xf numFmtId="0" fontId="3" fillId="0" borderId="5" xfId="0" applyFont="1" applyBorder="1" applyAlignment="1"/>
    <xf numFmtId="0" fontId="2" fillId="0" borderId="13" xfId="0" applyFont="1" applyBorder="1" applyAlignment="1"/>
    <xf numFmtId="0" fontId="2" fillId="0" borderId="9" xfId="0" applyFont="1" applyBorder="1" applyAlignment="1"/>
    <xf numFmtId="0" fontId="12" fillId="0" borderId="9" xfId="0" applyFont="1" applyBorder="1" applyAlignment="1">
      <alignment horizontal="center" wrapText="1"/>
    </xf>
    <xf numFmtId="49" fontId="3" fillId="0" borderId="8" xfId="0" applyNumberFormat="1" applyFont="1" applyBorder="1" applyAlignment="1">
      <alignment vertical="top"/>
    </xf>
    <xf numFmtId="0" fontId="2" fillId="0" borderId="9" xfId="0" applyFont="1" applyBorder="1"/>
    <xf numFmtId="0" fontId="10" fillId="0" borderId="14" xfId="0" applyFont="1" applyBorder="1" applyAlignment="1">
      <alignment horizontal="center" vertical="center" wrapText="1"/>
    </xf>
    <xf numFmtId="2" fontId="10" fillId="0" borderId="15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vertical="top"/>
    </xf>
    <xf numFmtId="0" fontId="12" fillId="0" borderId="16" xfId="0" applyFont="1" applyBorder="1"/>
    <xf numFmtId="0" fontId="10" fillId="0" borderId="11" xfId="0" applyFont="1" applyBorder="1" applyAlignment="1">
      <alignment horizontal="center" vertical="center" wrapText="1"/>
    </xf>
    <xf numFmtId="0" fontId="2" fillId="0" borderId="17" xfId="0" applyFont="1" applyBorder="1"/>
    <xf numFmtId="0" fontId="13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12" fillId="0" borderId="19" xfId="0" applyFont="1" applyBorder="1"/>
    <xf numFmtId="0" fontId="7" fillId="0" borderId="21" xfId="0" applyFont="1" applyBorder="1" applyAlignment="1">
      <alignment vertical="top" wrapText="1"/>
    </xf>
    <xf numFmtId="0" fontId="6" fillId="0" borderId="22" xfId="0" applyFont="1" applyBorder="1" applyAlignment="1">
      <alignment vertical="top" wrapText="1"/>
    </xf>
    <xf numFmtId="49" fontId="3" fillId="0" borderId="23" xfId="0" applyNumberFormat="1" applyFont="1" applyBorder="1" applyAlignment="1">
      <alignment vertical="top" wrapText="1"/>
    </xf>
    <xf numFmtId="0" fontId="10" fillId="0" borderId="24" xfId="0" applyFont="1" applyBorder="1" applyAlignment="1">
      <alignment horizontal="center" vertical="center" wrapText="1"/>
    </xf>
    <xf numFmtId="2" fontId="10" fillId="0" borderId="25" xfId="0" applyNumberFormat="1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vertical="top" wrapText="1"/>
    </xf>
    <xf numFmtId="0" fontId="2" fillId="0" borderId="0" xfId="0" applyFont="1" applyBorder="1"/>
    <xf numFmtId="49" fontId="3" fillId="0" borderId="27" xfId="0" applyNumberFormat="1" applyFont="1" applyBorder="1" applyAlignment="1">
      <alignment vertical="top" wrapText="1"/>
    </xf>
    <xf numFmtId="0" fontId="2" fillId="0" borderId="12" xfId="0" applyFont="1" applyBorder="1"/>
    <xf numFmtId="0" fontId="13" fillId="0" borderId="27" xfId="0" applyFont="1" applyBorder="1"/>
    <xf numFmtId="0" fontId="2" fillId="0" borderId="28" xfId="0" applyFont="1" applyBorder="1"/>
    <xf numFmtId="0" fontId="12" fillId="0" borderId="9" xfId="0" applyFont="1" applyBorder="1"/>
    <xf numFmtId="0" fontId="12" fillId="0" borderId="29" xfId="0" applyFont="1" applyBorder="1"/>
    <xf numFmtId="0" fontId="2" fillId="0" borderId="30" xfId="0" applyFont="1" applyBorder="1"/>
    <xf numFmtId="0" fontId="13" fillId="0" borderId="5" xfId="0" applyFont="1" applyBorder="1" applyAlignment="1">
      <alignment vertical="center"/>
    </xf>
    <xf numFmtId="2" fontId="16" fillId="0" borderId="7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15" fillId="0" borderId="32" xfId="0" applyFont="1" applyBorder="1" applyAlignment="1">
      <alignment horizontal="center" vertical="center" wrapText="1"/>
    </xf>
    <xf numFmtId="0" fontId="2" fillId="0" borderId="33" xfId="0" applyFont="1" applyBorder="1"/>
    <xf numFmtId="0" fontId="11" fillId="0" borderId="34" xfId="0" applyFont="1" applyBorder="1" applyAlignment="1">
      <alignment wrapText="1"/>
    </xf>
    <xf numFmtId="2" fontId="16" fillId="0" borderId="35" xfId="0" applyNumberFormat="1" applyFont="1" applyBorder="1" applyAlignment="1">
      <alignment horizontal="center" vertical="center" wrapText="1"/>
    </xf>
    <xf numFmtId="0" fontId="2" fillId="0" borderId="36" xfId="0" applyFont="1" applyBorder="1"/>
    <xf numFmtId="0" fontId="17" fillId="0" borderId="0" xfId="0" applyFont="1"/>
    <xf numFmtId="0" fontId="14" fillId="0" borderId="37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0" xfId="0" applyFont="1" applyFill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9" fillId="0" borderId="38" xfId="0" applyFont="1" applyBorder="1" applyAlignment="1">
      <alignment wrapText="1"/>
    </xf>
    <xf numFmtId="0" fontId="16" fillId="0" borderId="12" xfId="0" applyFont="1" applyBorder="1" applyAlignment="1">
      <alignment vertical="top" wrapText="1"/>
    </xf>
    <xf numFmtId="0" fontId="3" fillId="0" borderId="17" xfId="0" applyFont="1" applyBorder="1"/>
    <xf numFmtId="0" fontId="3" fillId="0" borderId="22" xfId="0" applyFont="1" applyBorder="1" applyAlignment="1">
      <alignment vertical="top" wrapText="1"/>
    </xf>
    <xf numFmtId="0" fontId="3" fillId="0" borderId="12" xfId="0" applyFont="1" applyBorder="1"/>
    <xf numFmtId="0" fontId="16" fillId="0" borderId="12" xfId="0" applyFont="1" applyBorder="1" applyAlignment="1">
      <alignment horizontal="left" vertical="center" wrapText="1"/>
    </xf>
    <xf numFmtId="0" fontId="3" fillId="0" borderId="22" xfId="0" applyFont="1" applyBorder="1"/>
    <xf numFmtId="0" fontId="16" fillId="0" borderId="17" xfId="0" applyFont="1" applyBorder="1" applyAlignment="1">
      <alignment wrapText="1"/>
    </xf>
    <xf numFmtId="0" fontId="16" fillId="0" borderId="34" xfId="0" applyFont="1" applyBorder="1" applyAlignment="1">
      <alignment wrapText="1"/>
    </xf>
    <xf numFmtId="0" fontId="3" fillId="0" borderId="36" xfId="0" applyFont="1" applyBorder="1"/>
    <xf numFmtId="0" fontId="5" fillId="0" borderId="7" xfId="0" applyFont="1" applyBorder="1" applyAlignment="1">
      <alignment horizontal="center" vertical="center" wrapText="1"/>
    </xf>
    <xf numFmtId="10" fontId="5" fillId="0" borderId="10" xfId="0" applyNumberFormat="1" applyFont="1" applyBorder="1" applyAlignment="1">
      <alignment horizontal="center" vertical="center" wrapText="1"/>
    </xf>
    <xf numFmtId="2" fontId="5" fillId="0" borderId="11" xfId="0" applyNumberFormat="1" applyFont="1" applyBorder="1" applyAlignment="1">
      <alignment horizontal="center" vertical="center" wrapText="1"/>
    </xf>
    <xf numFmtId="0" fontId="14" fillId="0" borderId="13" xfId="0" applyFont="1" applyBorder="1" applyAlignment="1"/>
    <xf numFmtId="0" fontId="14" fillId="0" borderId="9" xfId="0" applyFont="1" applyBorder="1" applyAlignment="1"/>
    <xf numFmtId="0" fontId="14" fillId="0" borderId="9" xfId="0" applyFont="1" applyBorder="1" applyAlignment="1">
      <alignment horizontal="center" wrapText="1"/>
    </xf>
    <xf numFmtId="0" fontId="14" fillId="0" borderId="9" xfId="0" applyFont="1" applyBorder="1"/>
    <xf numFmtId="0" fontId="5" fillId="0" borderId="14" xfId="0" applyFont="1" applyBorder="1" applyAlignment="1">
      <alignment horizontal="center" vertical="center" wrapText="1"/>
    </xf>
    <xf numFmtId="2" fontId="5" fillId="0" borderId="15" xfId="0" applyNumberFormat="1" applyFont="1" applyBorder="1" applyAlignment="1">
      <alignment horizontal="center" vertical="center" wrapText="1"/>
    </xf>
    <xf numFmtId="0" fontId="14" fillId="0" borderId="16" xfId="0" applyFont="1" applyBorder="1"/>
    <xf numFmtId="0" fontId="5" fillId="0" borderId="11" xfId="0" applyFont="1" applyBorder="1" applyAlignment="1">
      <alignment horizontal="center" vertical="center" wrapText="1"/>
    </xf>
    <xf numFmtId="0" fontId="14" fillId="0" borderId="19" xfId="0" applyFont="1" applyBorder="1"/>
    <xf numFmtId="0" fontId="14" fillId="0" borderId="20" xfId="0" applyFont="1" applyBorder="1"/>
    <xf numFmtId="0" fontId="5" fillId="0" borderId="24" xfId="0" applyFont="1" applyBorder="1" applyAlignment="1">
      <alignment horizontal="center" vertical="center" wrapText="1"/>
    </xf>
    <xf numFmtId="2" fontId="5" fillId="0" borderId="25" xfId="0" applyNumberFormat="1" applyFont="1" applyBorder="1" applyAlignment="1">
      <alignment horizontal="center" vertical="center" wrapText="1"/>
    </xf>
    <xf numFmtId="0" fontId="14" fillId="0" borderId="0" xfId="0" applyFont="1" applyBorder="1"/>
    <xf numFmtId="0" fontId="5" fillId="0" borderId="10" xfId="0" applyFont="1" applyBorder="1" applyAlignment="1">
      <alignment horizontal="center" vertical="center" wrapText="1"/>
    </xf>
    <xf numFmtId="2" fontId="5" fillId="0" borderId="14" xfId="0" applyNumberFormat="1" applyFont="1" applyBorder="1" applyAlignment="1">
      <alignment horizontal="center" vertical="center" wrapText="1"/>
    </xf>
    <xf numFmtId="0" fontId="14" fillId="0" borderId="28" xfId="0" applyFont="1" applyBorder="1"/>
    <xf numFmtId="0" fontId="14" fillId="0" borderId="29" xfId="0" applyFont="1" applyBorder="1"/>
    <xf numFmtId="0" fontId="14" fillId="0" borderId="30" xfId="0" applyFont="1" applyBorder="1"/>
    <xf numFmtId="2" fontId="5" fillId="0" borderId="7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2" fillId="0" borderId="0" xfId="0" applyFont="1" applyAlignment="1">
      <alignment horizontal="justify"/>
    </xf>
    <xf numFmtId="0" fontId="13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wrapText="1"/>
    </xf>
    <xf numFmtId="0" fontId="27" fillId="0" borderId="17" xfId="0" applyFont="1" applyBorder="1" applyAlignment="1">
      <alignment wrapText="1"/>
    </xf>
    <xf numFmtId="0" fontId="14" fillId="0" borderId="0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left" vertical="top" wrapText="1"/>
    </xf>
    <xf numFmtId="0" fontId="7" fillId="0" borderId="43" xfId="0" applyFont="1" applyBorder="1" applyAlignment="1">
      <alignment horizontal="left" vertical="top" wrapText="1"/>
    </xf>
    <xf numFmtId="0" fontId="7" fillId="0" borderId="44" xfId="0" applyFont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 shrinkToFit="1"/>
    </xf>
    <xf numFmtId="0" fontId="30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29" fillId="0" borderId="0" xfId="0" applyFont="1" applyAlignment="1">
      <alignment vertical="top" wrapText="1"/>
    </xf>
    <xf numFmtId="0" fontId="7" fillId="0" borderId="31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0" xfId="0" applyFont="1" applyAlignment="1">
      <alignment vertical="top" wrapText="1"/>
    </xf>
    <xf numFmtId="0" fontId="28" fillId="0" borderId="31" xfId="0" applyFont="1" applyBorder="1" applyAlignment="1">
      <alignment horizontal="left" vertical="top" wrapText="1"/>
    </xf>
    <xf numFmtId="0" fontId="28" fillId="0" borderId="30" xfId="0" applyFont="1" applyBorder="1" applyAlignment="1">
      <alignment horizontal="left" vertical="top" wrapText="1"/>
    </xf>
    <xf numFmtId="0" fontId="28" fillId="0" borderId="17" xfId="0" applyFont="1" applyBorder="1" applyAlignment="1">
      <alignment horizontal="left" vertical="top" wrapText="1"/>
    </xf>
    <xf numFmtId="0" fontId="20" fillId="0" borderId="42" xfId="0" applyFont="1" applyBorder="1" applyAlignment="1">
      <alignment horizontal="left" vertical="top" wrapText="1"/>
    </xf>
    <xf numFmtId="0" fontId="20" fillId="0" borderId="43" xfId="0" applyFont="1" applyBorder="1" applyAlignment="1">
      <alignment horizontal="left" vertical="top" wrapText="1"/>
    </xf>
    <xf numFmtId="0" fontId="20" fillId="0" borderId="44" xfId="0" applyFont="1" applyBorder="1" applyAlignment="1">
      <alignment horizontal="left" vertical="top" wrapText="1"/>
    </xf>
    <xf numFmtId="0" fontId="18" fillId="0" borderId="31" xfId="0" applyFont="1" applyBorder="1" applyAlignment="1">
      <alignment horizontal="left" vertical="top" wrapText="1"/>
    </xf>
    <xf numFmtId="0" fontId="18" fillId="0" borderId="30" xfId="0" applyFont="1" applyBorder="1" applyAlignment="1">
      <alignment horizontal="left" vertical="top" wrapText="1"/>
    </xf>
    <xf numFmtId="0" fontId="18" fillId="0" borderId="17" xfId="0" applyFont="1" applyBorder="1" applyAlignment="1">
      <alignment horizontal="left" vertical="top" wrapText="1"/>
    </xf>
    <xf numFmtId="0" fontId="31" fillId="0" borderId="3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G51"/>
  <sheetViews>
    <sheetView tabSelected="1" view="pageBreakPreview" zoomScaleSheetLayoutView="100" workbookViewId="0">
      <selection activeCell="F51" sqref="F51"/>
    </sheetView>
  </sheetViews>
  <sheetFormatPr defaultRowHeight="18.75"/>
  <cols>
    <col min="1" max="1" width="7.42578125" style="1" customWidth="1"/>
    <col min="2" max="2" width="25.5703125" style="1" customWidth="1"/>
    <col min="3" max="3" width="8.5703125" style="1" customWidth="1"/>
    <col min="4" max="4" width="12" style="1" customWidth="1"/>
    <col min="5" max="5" width="15" style="1" customWidth="1"/>
    <col min="6" max="6" width="79.7109375" style="1" customWidth="1"/>
    <col min="7" max="7" width="11" style="1" bestFit="1" customWidth="1"/>
    <col min="8" max="16384" width="9.140625" style="1"/>
  </cols>
  <sheetData>
    <row r="1" spans="1:6" ht="74.25" customHeight="1">
      <c r="A1" s="107" t="s">
        <v>28</v>
      </c>
      <c r="B1" s="107"/>
      <c r="C1" s="107"/>
      <c r="D1" s="107"/>
      <c r="E1" s="107"/>
      <c r="F1" s="107"/>
    </row>
    <row r="2" spans="1:6" ht="49.9" customHeight="1">
      <c r="A2" s="108" t="s">
        <v>41</v>
      </c>
      <c r="B2" s="108"/>
      <c r="C2" s="108"/>
      <c r="D2" s="108"/>
      <c r="E2" s="108"/>
      <c r="F2" s="108"/>
    </row>
    <row r="3" spans="1:6" s="96" customFormat="1" ht="68.25" customHeight="1">
      <c r="A3" s="109" t="s">
        <v>49</v>
      </c>
      <c r="B3" s="109"/>
      <c r="C3" s="109"/>
      <c r="D3" s="109"/>
      <c r="E3" s="109"/>
      <c r="F3" s="109"/>
    </row>
    <row r="4" spans="1:6" ht="19.5" thickBot="1">
      <c r="A4" s="110" t="s">
        <v>0</v>
      </c>
      <c r="B4" s="110"/>
      <c r="C4" s="110"/>
      <c r="D4" s="110"/>
      <c r="E4" s="110"/>
      <c r="F4" s="110"/>
    </row>
    <row r="5" spans="1:6">
      <c r="A5" s="2" t="s">
        <v>1</v>
      </c>
      <c r="B5" s="115" t="s">
        <v>2</v>
      </c>
      <c r="C5" s="116"/>
      <c r="D5" s="116"/>
      <c r="E5" s="117"/>
      <c r="F5" s="3" t="s">
        <v>3</v>
      </c>
    </row>
    <row r="6" spans="1:6" ht="87" customHeight="1">
      <c r="A6" s="4" t="s">
        <v>30</v>
      </c>
      <c r="B6" s="119" t="s">
        <v>50</v>
      </c>
      <c r="C6" s="120"/>
      <c r="D6" s="120"/>
      <c r="E6" s="120"/>
      <c r="F6" s="121"/>
    </row>
    <row r="7" spans="1:6" ht="21.75" customHeight="1">
      <c r="A7" s="5" t="s">
        <v>34</v>
      </c>
      <c r="B7" s="119" t="s">
        <v>45</v>
      </c>
      <c r="C7" s="120"/>
      <c r="D7" s="120"/>
      <c r="E7" s="120"/>
      <c r="F7" s="121"/>
    </row>
    <row r="8" spans="1:6" ht="48">
      <c r="A8" s="6" t="s">
        <v>35</v>
      </c>
      <c r="B8" s="7" t="s">
        <v>7</v>
      </c>
      <c r="C8" s="8"/>
      <c r="D8" s="8"/>
      <c r="E8" s="71">
        <v>82228.5</v>
      </c>
      <c r="F8" s="61" t="s">
        <v>42</v>
      </c>
    </row>
    <row r="9" spans="1:6" ht="34.5" customHeight="1">
      <c r="A9" s="11" t="s">
        <v>36</v>
      </c>
      <c r="B9" s="57" t="s">
        <v>9</v>
      </c>
      <c r="C9" s="12"/>
      <c r="D9" s="72">
        <v>0.30199999999999999</v>
      </c>
      <c r="E9" s="73">
        <f>+E8*D9</f>
        <v>24833.006999999998</v>
      </c>
      <c r="F9" s="15"/>
    </row>
    <row r="10" spans="1:6">
      <c r="A10" s="16" t="s">
        <v>10</v>
      </c>
      <c r="B10" s="74"/>
      <c r="C10" s="75"/>
      <c r="D10" s="76"/>
      <c r="E10" s="73">
        <f>E8+E9</f>
        <v>107061.507</v>
      </c>
      <c r="F10" s="15"/>
    </row>
    <row r="11" spans="1:6" ht="31.5">
      <c r="A11" s="20" t="s">
        <v>38</v>
      </c>
      <c r="B11" s="58" t="s">
        <v>12</v>
      </c>
      <c r="C11" s="77"/>
      <c r="D11" s="78">
        <v>1970</v>
      </c>
      <c r="E11" s="79">
        <f>D11/12</f>
        <v>164.16666666666666</v>
      </c>
      <c r="F11" s="62" t="s">
        <v>27</v>
      </c>
    </row>
    <row r="12" spans="1:6" ht="32.25" customHeight="1">
      <c r="A12" s="24" t="s">
        <v>37</v>
      </c>
      <c r="B12" s="58" t="s">
        <v>14</v>
      </c>
      <c r="C12" s="77"/>
      <c r="D12" s="80"/>
      <c r="E12" s="81">
        <v>2</v>
      </c>
      <c r="F12" s="63"/>
    </row>
    <row r="13" spans="1:6" ht="16.5" customHeight="1">
      <c r="A13" s="28" t="s">
        <v>15</v>
      </c>
      <c r="B13" s="82"/>
      <c r="C13" s="83"/>
      <c r="D13" s="82"/>
      <c r="E13" s="73">
        <f>E10/E11*E12</f>
        <v>1304.302623350254</v>
      </c>
      <c r="F13" s="63"/>
    </row>
    <row r="14" spans="1:6">
      <c r="A14" s="32" t="s">
        <v>31</v>
      </c>
      <c r="B14" s="122" t="s">
        <v>17</v>
      </c>
      <c r="C14" s="123"/>
      <c r="D14" s="123"/>
      <c r="E14" s="124"/>
      <c r="F14" s="64"/>
    </row>
    <row r="15" spans="1:6" ht="31.5">
      <c r="A15" s="34" t="s">
        <v>32</v>
      </c>
      <c r="B15" s="56" t="s">
        <v>47</v>
      </c>
      <c r="C15" s="84"/>
      <c r="D15" s="84"/>
      <c r="E15" s="85">
        <v>500</v>
      </c>
      <c r="F15" s="62" t="s">
        <v>48</v>
      </c>
    </row>
    <row r="16" spans="1:6" ht="1.5" hidden="1" customHeight="1">
      <c r="A16" s="39"/>
      <c r="B16" s="59"/>
      <c r="C16" s="87"/>
      <c r="D16" s="78"/>
      <c r="E16" s="73"/>
      <c r="F16" s="65"/>
    </row>
    <row r="17" spans="1:7" ht="18.75" hidden="1" customHeight="1">
      <c r="A17" s="37"/>
      <c r="B17" s="60"/>
      <c r="C17" s="87"/>
      <c r="D17" s="88"/>
      <c r="E17" s="73"/>
      <c r="F17" s="66"/>
    </row>
    <row r="18" spans="1:7">
      <c r="A18" s="41" t="s">
        <v>20</v>
      </c>
      <c r="B18" s="89"/>
      <c r="C18" s="77"/>
      <c r="D18" s="90"/>
      <c r="E18" s="79">
        <f>E15+E16</f>
        <v>500</v>
      </c>
      <c r="F18" s="67"/>
    </row>
    <row r="19" spans="1:7" ht="21.75" customHeight="1">
      <c r="A19" s="46" t="s">
        <v>22</v>
      </c>
      <c r="B19" s="91"/>
      <c r="C19" s="86"/>
      <c r="D19" s="86"/>
      <c r="E19" s="92">
        <f>E13+E18</f>
        <v>1804.302623350254</v>
      </c>
      <c r="F19" s="65"/>
    </row>
    <row r="20" spans="1:7" ht="31.5" customHeight="1">
      <c r="A20" s="48" t="s">
        <v>33</v>
      </c>
      <c r="B20" s="112" t="s">
        <v>24</v>
      </c>
      <c r="C20" s="113"/>
      <c r="D20" s="114"/>
      <c r="E20" s="50">
        <v>1</v>
      </c>
      <c r="F20" s="99" t="s">
        <v>46</v>
      </c>
    </row>
    <row r="21" spans="1:7" ht="34.5" customHeight="1">
      <c r="A21" s="48" t="s">
        <v>39</v>
      </c>
      <c r="B21" s="49" t="s">
        <v>25</v>
      </c>
      <c r="C21" s="38"/>
      <c r="D21" s="51"/>
      <c r="E21" s="50">
        <v>1</v>
      </c>
      <c r="F21" s="69"/>
    </row>
    <row r="22" spans="1:7" ht="36.75" customHeight="1" thickBot="1">
      <c r="A22" s="101" t="s">
        <v>40</v>
      </c>
      <c r="B22" s="102"/>
      <c r="C22" s="102"/>
      <c r="D22" s="103"/>
      <c r="E22" s="53">
        <f>E19*E20*E21</f>
        <v>1804.302623350254</v>
      </c>
      <c r="F22" s="70"/>
    </row>
    <row r="23" spans="1:7" ht="12" customHeight="1">
      <c r="A23" s="93"/>
      <c r="B23" s="38"/>
      <c r="C23" s="38"/>
      <c r="D23" s="38"/>
      <c r="E23" s="94"/>
      <c r="F23" s="95"/>
    </row>
    <row r="24" spans="1:7" ht="69" customHeight="1">
      <c r="A24" s="111" t="s">
        <v>53</v>
      </c>
      <c r="B24" s="111"/>
      <c r="C24" s="111"/>
      <c r="D24" s="111"/>
      <c r="E24" s="111"/>
      <c r="F24" s="111"/>
    </row>
    <row r="25" spans="1:7" ht="19.5" thickBot="1">
      <c r="A25" s="110" t="s">
        <v>56</v>
      </c>
      <c r="B25" s="110"/>
      <c r="C25" s="110"/>
      <c r="D25" s="110"/>
      <c r="E25" s="110"/>
      <c r="F25" s="110"/>
    </row>
    <row r="26" spans="1:7">
      <c r="A26" s="2" t="s">
        <v>1</v>
      </c>
      <c r="B26" s="115" t="s">
        <v>2</v>
      </c>
      <c r="C26" s="116"/>
      <c r="D26" s="116"/>
      <c r="E26" s="117"/>
      <c r="F26" s="3" t="s">
        <v>3</v>
      </c>
    </row>
    <row r="27" spans="1:7" ht="36" customHeight="1">
      <c r="A27" s="4" t="s">
        <v>4</v>
      </c>
      <c r="B27" s="118" t="s">
        <v>57</v>
      </c>
      <c r="C27" s="111"/>
      <c r="D27" s="111"/>
      <c r="E27" s="111"/>
      <c r="F27" s="111"/>
    </row>
    <row r="28" spans="1:7" ht="23.25" customHeight="1">
      <c r="A28" s="5" t="s">
        <v>5</v>
      </c>
      <c r="B28" s="125" t="s">
        <v>45</v>
      </c>
      <c r="C28" s="126"/>
      <c r="D28" s="126"/>
      <c r="E28" s="126"/>
      <c r="F28" s="127"/>
      <c r="G28" s="55"/>
    </row>
    <row r="29" spans="1:7" ht="32.25">
      <c r="A29" s="6" t="s">
        <v>6</v>
      </c>
      <c r="B29" s="7" t="s">
        <v>7</v>
      </c>
      <c r="C29" s="8"/>
      <c r="D29" s="9"/>
      <c r="E29" s="10">
        <v>79645</v>
      </c>
      <c r="F29" s="68" t="s">
        <v>44</v>
      </c>
    </row>
    <row r="30" spans="1:7" ht="25.5" customHeight="1">
      <c r="A30" s="11" t="s">
        <v>8</v>
      </c>
      <c r="B30" s="57" t="s">
        <v>9</v>
      </c>
      <c r="C30" s="12"/>
      <c r="D30" s="13">
        <v>0.26800000000000002</v>
      </c>
      <c r="E30" s="14">
        <f>+E29*D30</f>
        <v>21344.86</v>
      </c>
      <c r="F30" s="68"/>
    </row>
    <row r="31" spans="1:7">
      <c r="A31" s="16" t="s">
        <v>10</v>
      </c>
      <c r="B31" s="17"/>
      <c r="C31" s="18"/>
      <c r="D31" s="19"/>
      <c r="E31" s="14">
        <f>E29+E30</f>
        <v>100989.86</v>
      </c>
      <c r="F31" s="68"/>
    </row>
    <row r="32" spans="1:7" ht="29.25" customHeight="1">
      <c r="A32" s="20" t="s">
        <v>11</v>
      </c>
      <c r="B32" s="58" t="s">
        <v>12</v>
      </c>
      <c r="C32" s="21"/>
      <c r="D32" s="22">
        <f>D11</f>
        <v>1970</v>
      </c>
      <c r="E32" s="23">
        <f>D32/12</f>
        <v>164.16666666666666</v>
      </c>
      <c r="F32" s="68" t="s">
        <v>27</v>
      </c>
    </row>
    <row r="33" spans="1:7" ht="38.25" customHeight="1">
      <c r="A33" s="24" t="s">
        <v>13</v>
      </c>
      <c r="B33" s="58" t="s">
        <v>14</v>
      </c>
      <c r="C33" s="21"/>
      <c r="D33" s="25"/>
      <c r="E33" s="26">
        <v>8</v>
      </c>
      <c r="F33" s="68" t="s">
        <v>51</v>
      </c>
    </row>
    <row r="34" spans="1:7">
      <c r="A34" s="28" t="s">
        <v>15</v>
      </c>
      <c r="B34" s="29"/>
      <c r="C34" s="30"/>
      <c r="D34" s="31"/>
      <c r="E34" s="14">
        <f>E31/E32*E33</f>
        <v>4921.3332791878174</v>
      </c>
      <c r="F34" s="27"/>
    </row>
    <row r="35" spans="1:7" ht="18.75" customHeight="1">
      <c r="A35" s="32" t="s">
        <v>16</v>
      </c>
      <c r="B35" s="104" t="s">
        <v>17</v>
      </c>
      <c r="C35" s="105"/>
      <c r="D35" s="105"/>
      <c r="E35" s="106"/>
      <c r="F35" s="33"/>
    </row>
    <row r="36" spans="1:7" ht="72.75" customHeight="1">
      <c r="A36" s="34" t="s">
        <v>18</v>
      </c>
      <c r="B36" s="56" t="s">
        <v>19</v>
      </c>
      <c r="C36" s="35"/>
      <c r="D36" s="35">
        <v>83.19</v>
      </c>
      <c r="E36" s="36">
        <f>D36*E33</f>
        <v>665.52</v>
      </c>
      <c r="F36" s="68" t="s">
        <v>43</v>
      </c>
    </row>
    <row r="37" spans="1:7">
      <c r="A37" s="41" t="s">
        <v>20</v>
      </c>
      <c r="B37" s="42"/>
      <c r="C37" s="43"/>
      <c r="D37" s="44"/>
      <c r="E37" s="23">
        <f>E36</f>
        <v>665.52</v>
      </c>
      <c r="F37" s="68"/>
    </row>
    <row r="38" spans="1:7" ht="23.25" customHeight="1">
      <c r="A38" s="46" t="s">
        <v>22</v>
      </c>
      <c r="B38" s="45"/>
      <c r="C38" s="38"/>
      <c r="D38" s="38"/>
      <c r="E38" s="47">
        <f>E34+E37</f>
        <v>5586.853279187817</v>
      </c>
      <c r="F38" s="40"/>
    </row>
    <row r="39" spans="1:7" ht="30.75" customHeight="1">
      <c r="A39" s="48" t="s">
        <v>21</v>
      </c>
      <c r="B39" s="112" t="s">
        <v>24</v>
      </c>
      <c r="C39" s="113"/>
      <c r="D39" s="114"/>
      <c r="E39" s="50">
        <v>1</v>
      </c>
      <c r="F39" s="68" t="s">
        <v>29</v>
      </c>
    </row>
    <row r="40" spans="1:7">
      <c r="A40" s="48" t="s">
        <v>23</v>
      </c>
      <c r="B40" s="49" t="s">
        <v>25</v>
      </c>
      <c r="C40" s="38"/>
      <c r="D40" s="51"/>
      <c r="E40" s="50">
        <v>1</v>
      </c>
      <c r="F40" s="52"/>
    </row>
    <row r="41" spans="1:7" ht="32.25" customHeight="1" thickBot="1">
      <c r="A41" s="101" t="s">
        <v>26</v>
      </c>
      <c r="B41" s="102"/>
      <c r="C41" s="102"/>
      <c r="D41" s="103"/>
      <c r="E41" s="53">
        <f>E38*E39*E40</f>
        <v>5586.853279187817</v>
      </c>
      <c r="F41" s="54"/>
    </row>
    <row r="42" spans="1:7" ht="83.25" customHeight="1">
      <c r="A42" s="111" t="s">
        <v>58</v>
      </c>
      <c r="B42" s="111"/>
      <c r="C42" s="111"/>
      <c r="D42" s="111"/>
      <c r="E42" s="111"/>
      <c r="F42" s="111"/>
    </row>
    <row r="43" spans="1:7" ht="19.5" thickBot="1">
      <c r="A43" s="110" t="s">
        <v>54</v>
      </c>
      <c r="B43" s="110"/>
      <c r="C43" s="110"/>
      <c r="D43" s="110"/>
      <c r="E43" s="110"/>
      <c r="F43" s="110"/>
    </row>
    <row r="44" spans="1:7">
      <c r="A44" s="2" t="s">
        <v>1</v>
      </c>
      <c r="B44" s="115" t="s">
        <v>2</v>
      </c>
      <c r="C44" s="116"/>
      <c r="D44" s="116"/>
      <c r="E44" s="117"/>
      <c r="F44" s="3" t="s">
        <v>3</v>
      </c>
    </row>
    <row r="45" spans="1:7" ht="36" customHeight="1">
      <c r="A45" s="4" t="s">
        <v>4</v>
      </c>
      <c r="B45" s="118" t="s">
        <v>55</v>
      </c>
      <c r="C45" s="111"/>
      <c r="D45" s="111"/>
      <c r="E45" s="111"/>
      <c r="F45" s="111"/>
    </row>
    <row r="46" spans="1:7" ht="32.25" customHeight="1">
      <c r="A46" s="5" t="s">
        <v>5</v>
      </c>
      <c r="B46" s="128" t="s">
        <v>60</v>
      </c>
      <c r="C46" s="126"/>
      <c r="D46" s="126"/>
      <c r="E46" s="126"/>
      <c r="F46" s="127"/>
      <c r="G46" s="55"/>
    </row>
    <row r="47" spans="1:7" ht="30.75" customHeight="1">
      <c r="A47" s="48" t="s">
        <v>21</v>
      </c>
      <c r="B47" s="112" t="s">
        <v>24</v>
      </c>
      <c r="C47" s="113"/>
      <c r="D47" s="114"/>
      <c r="E47" s="50">
        <v>2</v>
      </c>
      <c r="F47" s="68" t="s">
        <v>59</v>
      </c>
    </row>
    <row r="48" spans="1:7">
      <c r="A48" s="48" t="s">
        <v>23</v>
      </c>
      <c r="B48" s="49" t="s">
        <v>25</v>
      </c>
      <c r="C48" s="38"/>
      <c r="D48" s="51"/>
      <c r="E48" s="50">
        <v>1</v>
      </c>
      <c r="F48" s="52"/>
    </row>
    <row r="49" spans="1:6" ht="32.25" customHeight="1" thickBot="1">
      <c r="A49" s="101" t="s">
        <v>61</v>
      </c>
      <c r="B49" s="102"/>
      <c r="C49" s="102"/>
      <c r="D49" s="103"/>
      <c r="E49" s="53">
        <v>627.54</v>
      </c>
      <c r="F49" s="54"/>
    </row>
    <row r="50" spans="1:6" ht="13.5" customHeight="1">
      <c r="A50" s="97"/>
      <c r="B50" s="97"/>
      <c r="C50" s="97"/>
      <c r="D50" s="97"/>
      <c r="E50" s="94"/>
      <c r="F50" s="98"/>
    </row>
    <row r="51" spans="1:6" ht="69.75" customHeight="1">
      <c r="A51" s="100" t="s">
        <v>52</v>
      </c>
      <c r="B51" s="100"/>
      <c r="C51" s="100"/>
      <c r="D51" s="100"/>
      <c r="E51" s="94"/>
      <c r="F51" s="98"/>
    </row>
  </sheetData>
  <mergeCells count="26">
    <mergeCell ref="B47:D47"/>
    <mergeCell ref="A49:D49"/>
    <mergeCell ref="B28:F28"/>
    <mergeCell ref="A42:F42"/>
    <mergeCell ref="A43:F43"/>
    <mergeCell ref="B44:E44"/>
    <mergeCell ref="B45:F45"/>
    <mergeCell ref="B46:F46"/>
    <mergeCell ref="A25:F25"/>
    <mergeCell ref="B26:E26"/>
    <mergeCell ref="B27:F27"/>
    <mergeCell ref="B5:E5"/>
    <mergeCell ref="A22:D22"/>
    <mergeCell ref="B6:F6"/>
    <mergeCell ref="B7:F7"/>
    <mergeCell ref="B14:E14"/>
    <mergeCell ref="A51:D51"/>
    <mergeCell ref="A41:D41"/>
    <mergeCell ref="B35:E35"/>
    <mergeCell ref="A1:F1"/>
    <mergeCell ref="A2:F2"/>
    <mergeCell ref="A3:F3"/>
    <mergeCell ref="A4:F4"/>
    <mergeCell ref="A24:F24"/>
    <mergeCell ref="B20:D20"/>
    <mergeCell ref="B39:D39"/>
  </mergeCells>
  <phoneticPr fontId="21" type="noConversion"/>
  <pageMargins left="0.7" right="0.7" top="0.75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информационных издержек</vt:lpstr>
      <vt:lpstr>'Расчет информационных издержек'!Область_печати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Sakhibgarieva</dc:creator>
  <cp:lastModifiedBy>QWERTY</cp:lastModifiedBy>
  <cp:lastPrinted>2019-02-20T16:29:33Z</cp:lastPrinted>
  <dcterms:created xsi:type="dcterms:W3CDTF">2017-09-26T07:45:13Z</dcterms:created>
  <dcterms:modified xsi:type="dcterms:W3CDTF">2019-05-11T13:38:20Z</dcterms:modified>
</cp:coreProperties>
</file>