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H153" i="1" l="1"/>
  <c r="H152" i="1"/>
  <c r="H151" i="1"/>
  <c r="H150" i="1"/>
  <c r="H149" i="1"/>
  <c r="G215" i="1" l="1"/>
  <c r="F215" i="1"/>
  <c r="E215" i="1"/>
  <c r="I213" i="1"/>
  <c r="H213" i="1"/>
  <c r="I212" i="1"/>
  <c r="H212" i="1"/>
  <c r="H170" i="1"/>
  <c r="H169" i="1"/>
  <c r="E169" i="1"/>
  <c r="I168" i="1"/>
  <c r="H168" i="1"/>
  <c r="H167" i="1"/>
  <c r="E167" i="1"/>
  <c r="H166" i="1"/>
  <c r="E166" i="1"/>
  <c r="G200" i="1"/>
  <c r="H200" i="1" s="1"/>
  <c r="I198" i="1"/>
  <c r="H198" i="1"/>
  <c r="I197" i="1"/>
  <c r="H197" i="1"/>
  <c r="F175" i="1"/>
  <c r="E175" i="1"/>
  <c r="H174" i="1"/>
  <c r="G173" i="1"/>
  <c r="G175" i="1" s="1"/>
  <c r="H158" i="1"/>
  <c r="H157" i="1"/>
  <c r="H156" i="1"/>
  <c r="H155" i="1"/>
  <c r="H154" i="1"/>
  <c r="H129" i="1"/>
  <c r="H128" i="1"/>
  <c r="H127" i="1"/>
  <c r="H126" i="1"/>
  <c r="H125" i="1"/>
  <c r="H117" i="1"/>
  <c r="I116" i="1"/>
  <c r="H116" i="1"/>
  <c r="H115" i="1"/>
  <c r="H114" i="1"/>
  <c r="H113" i="1"/>
  <c r="H112" i="1"/>
  <c r="H111" i="1"/>
  <c r="H110" i="1"/>
  <c r="H109" i="1"/>
  <c r="H102" i="1"/>
  <c r="H101" i="1"/>
  <c r="H100" i="1"/>
  <c r="H99" i="1"/>
  <c r="H98" i="1"/>
  <c r="I96" i="1"/>
  <c r="H96" i="1"/>
  <c r="H95" i="1"/>
  <c r="I94" i="1"/>
  <c r="H94" i="1"/>
  <c r="H93" i="1"/>
  <c r="H92" i="1"/>
  <c r="I91" i="1"/>
  <c r="H91" i="1"/>
  <c r="H90" i="1"/>
  <c r="I89" i="1"/>
  <c r="H89" i="1"/>
  <c r="H88" i="1"/>
  <c r="H87" i="1"/>
  <c r="I85" i="1"/>
  <c r="H85" i="1"/>
  <c r="H84" i="1"/>
  <c r="I83" i="1"/>
  <c r="H83" i="1"/>
  <c r="H82" i="1"/>
  <c r="H81" i="1"/>
  <c r="I80" i="1"/>
  <c r="H80" i="1"/>
  <c r="H79" i="1"/>
  <c r="I78" i="1"/>
  <c r="H78" i="1"/>
  <c r="H77" i="1"/>
  <c r="H76" i="1"/>
  <c r="E114" i="1"/>
  <c r="E115" i="1"/>
  <c r="E116" i="1"/>
  <c r="E117" i="1"/>
  <c r="E118" i="1"/>
  <c r="F118" i="1"/>
  <c r="I118" i="1" s="1"/>
  <c r="H34" i="1"/>
  <c r="H35" i="1"/>
  <c r="H36" i="1"/>
  <c r="H37" i="1"/>
  <c r="G32" i="1"/>
  <c r="H32" i="1" s="1"/>
  <c r="H175" i="1" l="1"/>
  <c r="H118" i="1"/>
  <c r="I175" i="1"/>
  <c r="I200" i="1"/>
  <c r="I215" i="1"/>
  <c r="H215" i="1"/>
  <c r="H173" i="1"/>
  <c r="I173" i="1"/>
  <c r="I32" i="1"/>
  <c r="H29" i="1"/>
  <c r="F38" i="1"/>
  <c r="G38" i="1"/>
  <c r="G67" i="1" s="1"/>
  <c r="G160" i="1" s="1"/>
  <c r="F39" i="1"/>
  <c r="G39" i="1"/>
  <c r="G68" i="1" s="1"/>
  <c r="F40" i="1"/>
  <c r="F41" i="1"/>
  <c r="G41" i="1"/>
  <c r="G70" i="1" s="1"/>
  <c r="G163" i="1" s="1"/>
  <c r="E38" i="1"/>
  <c r="E67" i="1" s="1"/>
  <c r="E160" i="1" s="1"/>
  <c r="E39" i="1"/>
  <c r="E68" i="1" s="1"/>
  <c r="E161" i="1" s="1"/>
  <c r="E40" i="1"/>
  <c r="E69" i="1" s="1"/>
  <c r="E162" i="1" s="1"/>
  <c r="E41" i="1"/>
  <c r="E70" i="1" s="1"/>
  <c r="E163" i="1" s="1"/>
  <c r="G20" i="1"/>
  <c r="G27" i="1"/>
  <c r="F27" i="1"/>
  <c r="E27" i="1"/>
  <c r="H21" i="1"/>
  <c r="F22" i="1"/>
  <c r="E22" i="1"/>
  <c r="H33" i="1"/>
  <c r="I30" i="1"/>
  <c r="H30" i="1"/>
  <c r="I29" i="1"/>
  <c r="I25" i="1"/>
  <c r="H25" i="1"/>
  <c r="I24" i="1"/>
  <c r="H24" i="1"/>
  <c r="G22" i="1" l="1"/>
  <c r="H22" i="1" s="1"/>
  <c r="I20" i="1"/>
  <c r="H20" i="1"/>
  <c r="I39" i="1"/>
  <c r="E42" i="1"/>
  <c r="E71" i="1" s="1"/>
  <c r="E164" i="1" s="1"/>
  <c r="F70" i="1"/>
  <c r="H41" i="1"/>
  <c r="F42" i="1"/>
  <c r="F69" i="1"/>
  <c r="G161" i="1"/>
  <c r="G40" i="1"/>
  <c r="F68" i="1"/>
  <c r="H39" i="1"/>
  <c r="I27" i="1"/>
  <c r="F67" i="1"/>
  <c r="F160" i="1" s="1"/>
  <c r="H38" i="1"/>
  <c r="H67" i="1" s="1"/>
  <c r="G42" i="1"/>
  <c r="G71" i="1" s="1"/>
  <c r="I22" i="1"/>
  <c r="H27" i="1"/>
  <c r="H160" i="1" l="1"/>
  <c r="G69" i="1"/>
  <c r="H69" i="1" s="1"/>
  <c r="I40" i="1"/>
  <c r="F162" i="1"/>
  <c r="G164" i="1"/>
  <c r="F71" i="1"/>
  <c r="H42" i="1"/>
  <c r="H68" i="1"/>
  <c r="F161" i="1"/>
  <c r="I68" i="1"/>
  <c r="H40" i="1"/>
  <c r="H70" i="1"/>
  <c r="F163" i="1"/>
  <c r="I42" i="1"/>
  <c r="H163" i="1" l="1"/>
  <c r="H161" i="1"/>
  <c r="H71" i="1"/>
  <c r="F164" i="1"/>
  <c r="I161" i="1"/>
  <c r="I71" i="1"/>
  <c r="I69" i="1"/>
  <c r="G162" i="1"/>
  <c r="I162" i="1" l="1"/>
  <c r="H164" i="1"/>
  <c r="H162" i="1"/>
  <c r="I164" i="1"/>
</calcChain>
</file>

<file path=xl/sharedStrings.xml><?xml version="1.0" encoding="utf-8"?>
<sst xmlns="http://schemas.openxmlformats.org/spreadsheetml/2006/main" count="465" uniqueCount="173">
  <si>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</si>
  <si>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</si>
  <si>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</si>
  <si>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</si>
  <si>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</si>
  <si>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</si>
  <si>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</si>
  <si>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</si>
  <si>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</si>
  <si>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</si>
  <si>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</si>
  <si>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</si>
  <si>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</si>
  <si>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</si>
  <si>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</si>
  <si>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</si>
  <si>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</si>
  <si>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</si>
  <si>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</si>
  <si>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</si>
  <si>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</si>
  <si>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</si>
  <si>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</si>
  <si>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</si>
  <si>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</si>
  <si>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</si>
  <si>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</si>
  <si>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</si>
  <si>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</si>
  <si>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</si>
  <si>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</si>
  <si>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Юридическое управление администрации города Югорска</t>
  </si>
  <si>
    <t>1.3</t>
  </si>
  <si>
    <t>В рамках текущей деятельности</t>
  </si>
  <si>
    <t>0</t>
  </si>
  <si>
    <t>2.1</t>
  </si>
  <si>
    <t>2.2</t>
  </si>
  <si>
    <t>Подпрограмма 1. Профилактика правонарушений</t>
  </si>
  <si>
    <t>Задача 1 . Профилактика правонарушений в общественных местах, в том числе с участием граждан</t>
  </si>
  <si>
    <t>Размещение (в том числе разработка проектов, приобретение, установка, монтаж, подключение) в наиболее криминогенных общественных местах и на улицах города, местах массового пребывания граждан систем видеообзора с установкой мониторов для контроля за обстановкой и оперативного реагирования, модернизации имеющихся систем видеонаблюдения</t>
  </si>
  <si>
    <t xml:space="preserve">местный бюджет </t>
  </si>
  <si>
    <t>Всего</t>
  </si>
  <si>
    <t>Материальное стимулирование граждан, участвующих в охране общественного порядка, пресечении преступлений и правонарушений</t>
  </si>
  <si>
    <t>48,2</t>
  </si>
  <si>
    <t>Материально - техническое обеспечение деятельности добровольных формирований (приобретение форменного обмундирования, вычислительной и оргтехники, средств связи, фонариков, нагрудных знаков, изготовление (приобретение) ежедневников для членов добровольных формирований, канцелярских принадлежностей</t>
  </si>
  <si>
    <t>Итого по задаче 1</t>
  </si>
  <si>
    <t>Задача 2. Совершенствование информационного и методического обеспечения профилактики правонарушений, повышение правосознания граждан</t>
  </si>
  <si>
    <t>Изготовление и тиражирование социальной рекламы по тематике профилактики правонарушений</t>
  </si>
  <si>
    <t>Изготовление и размещение на рекламной конструкции баннеров профилактической направленности</t>
  </si>
  <si>
    <t>Итого по задаче 2, в том числе:</t>
  </si>
  <si>
    <t>Задача 3. Повышение эффективности системы профилактики антиобщественного поведения несовершеннолетних</t>
  </si>
  <si>
    <t>3.1</t>
  </si>
  <si>
    <t>Проведение городского конкурса «Подросток и закон»</t>
  </si>
  <si>
    <t>3.2</t>
  </si>
  <si>
    <t>Участие городских служб профилактики в межведомственной операции «Подросток»</t>
  </si>
  <si>
    <t>3.3</t>
  </si>
  <si>
    <t>Организация и проведение "Школы безопасности", "Военно-полевых сборов"</t>
  </si>
  <si>
    <t>3.4</t>
  </si>
  <si>
    <t>Повышение квалификации социальных педагогов и педагогов - психологов, классных руководителей, работающих с детьми и подростками, находящимися в социально опасном положении</t>
  </si>
  <si>
    <t>3.5</t>
  </si>
  <si>
    <t>Развитие системы постоянного и временного трудоустройства подростков и молодежи. Организация мероприятий в целях профориентации неработающей молодежи</t>
  </si>
  <si>
    <t>Итого по Подпрограмме 1, в том числе: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</si>
  <si>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</si>
  <si>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</si>
  <si>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Задача 1. Совершенствование информационного и методического обеспечения мероприятий по противодействию коррупции</t>
  </si>
  <si>
    <t>Подготовка телевизионных  сюжетов, публикаций антикоррупционной направленности тематических выступлений на антикоррупционную тематику компетентных служб</t>
  </si>
  <si>
    <t>Проведение социологических исследований среди жителей города Югорска по оценке восприятия уровня коррупции, доведение их результатов до населения города</t>
  </si>
  <si>
    <t>100,0</t>
  </si>
  <si>
    <t>Задача 2. Формирование в обществе нетерпимого отношения к проявлениям коррупции</t>
  </si>
  <si>
    <t>Изготовление и тиражирование социальной рекламы антикоррупционной тематики</t>
  </si>
  <si>
    <t>Задача 3. Совершенствование организации деятельности органов местного самоуправления в сфере реализации антикоррупционной политики</t>
  </si>
  <si>
    <t>Организация проведения обучающих семинаров по вопросам противодействия коррупции для должностных лиц муниципальных учреждений города Югорска</t>
  </si>
  <si>
    <t>Анализ практики антикоррупционной экспертизы нормативных правовых актов автономного округа</t>
  </si>
  <si>
    <t>3.6</t>
  </si>
  <si>
    <t>3.7</t>
  </si>
  <si>
    <t>Проведение постоянного мониторинга действующего законодательства</t>
  </si>
  <si>
    <t>Участие в совместных с прокуратурой совещаниях по вопросам нормотворчества и правоприменения</t>
  </si>
  <si>
    <t>Применение механизма ротации кадров путем формирования резерва кадров из числа муниципальных служащих и перемещение их на должности резерва на период отсутствия муниципального служащего, а при наличии вакансии — замещение ее «резервистом»</t>
  </si>
  <si>
    <t>Организация круглого стола по вопросам профилактики коррупции для учащихся старших классов образовательных учреждений</t>
  </si>
  <si>
    <t>Анализ эффективности реализации антикоррупционных мер, принимаемых органами местного самоуправления города Югорска</t>
  </si>
  <si>
    <t>Итого по задаче 2 в том числе:</t>
  </si>
  <si>
    <t>Итого по задаче 3 в том числе:</t>
  </si>
  <si>
    <t>Итого по Подпрограмме 2, в том числе:</t>
  </si>
  <si>
    <t>Цель: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</si>
  <si>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Задача 1  «Координация и создание условий для деятельности субъектов профилактики наркомании»</t>
  </si>
  <si>
    <t>Участие специалистов города в окружных семинарах, совещаниях-семинарах, семинарах-тренингах, круглых столов, комиссиях и т.д., занимающихся проблемами профилактики незаконного оборота, злоупотребления наркотических средств, психотропных веществ, пропагандой здорового образа жизни для повышения профессионального уровня</t>
  </si>
  <si>
    <t>Проведение семинаров, семинаров-тренингов, совещаний специалистов,  занимающихся решением проблем несовершеннолетних. Повышение профессионального уровня, квалификации специалистов субъектов профилактики, занимающихся  пропагандой здорового образа жизни и профилактикой наркомании</t>
  </si>
  <si>
    <t>Обеспечение участия специалистов (представителей субъектов профилактики) в городских мероприятиях по противодействию злоупотреблению наркотиками и их незаконному обороту, формированию здорового образа жизни</t>
  </si>
  <si>
    <t>Итого по задаче 1 в том числе:</t>
  </si>
  <si>
    <t xml:space="preserve">            Задача 2 «Развитие профилактической антинаркотической деятельности»</t>
  </si>
  <si>
    <t>Проведение месячника по пропаганде здорового образа жизни и профилактики незаконного оборота, злоупотребления наркотических средств и психотропных веществ</t>
  </si>
  <si>
    <t>2.3</t>
  </si>
  <si>
    <t>2.4</t>
  </si>
  <si>
    <t>2.5</t>
  </si>
  <si>
    <t>2.6</t>
  </si>
  <si>
    <t>2.7</t>
  </si>
  <si>
    <t>2.8</t>
  </si>
  <si>
    <t>Организация городских мероприятий, посвященных Международному Дню борьбы с наркоманией</t>
  </si>
  <si>
    <t>Организация участия городских учреждений в области по популяризации и пропаганды здорового образа жизни «Белая птица»</t>
  </si>
  <si>
    <t>Обеспечение деятельности волонтерских движений города Югорска</t>
  </si>
  <si>
    <t>Участие в мероприятиях Ханты Мансийского автономного округа - Югры в рамках кампании «Спорт против наркотиков»</t>
  </si>
  <si>
    <t>Обеспечение расширения представления о происхождении и вреде наркотических средств через общеобразовательные предметы естественно - научного цикла у обучающихся образовательных учреждений</t>
  </si>
  <si>
    <t>Проведение мероприятий среди семей, состоящих на учете в управлении опеки и попечительства по профилактике незаконного оборота и злоупотребления наркотических средств и психотропных веществ</t>
  </si>
  <si>
    <t>Организация добровольного тестирования несовершеннолетних образовательных учреждений города,  в том числе студентов на предмет потребления наркотических средств и психотропных веществ</t>
  </si>
  <si>
    <t>Задача 3  «Совершенствование информационного и методического обеспечения мероприятий по противодействию незаконному обороту наркотиков»</t>
  </si>
  <si>
    <t>Подготовка телевизионных  сюжетов, публикаций антинаркотической направленности, тематические выступления компетентных служб</t>
  </si>
  <si>
    <t>Изготовление и тиражирование социальной рекламы по противодействию незаконному обороту наркотиков</t>
  </si>
  <si>
    <t>Изготовление и размещение на рекламной конструкции баннеров антинаркотической направленности</t>
  </si>
  <si>
    <t>Разработка, приобретение, тиражирование, в том числе на электронных носителях, и размещение в сети Интернет учебной, методической, профилактической литературы и материалов</t>
  </si>
  <si>
    <t>202,6</t>
  </si>
  <si>
    <t>250,8</t>
  </si>
  <si>
    <r>
      <t>Цель:</t>
    </r>
    <r>
      <rPr>
        <sz val="10"/>
        <color theme="1"/>
        <rFont val="Times New Roman"/>
        <family val="1"/>
        <charset val="204"/>
      </rPr>
      <t xml:space="preserve"> Совершенствование системы социальной профилактики правонарушений</t>
    </r>
  </si>
  <si>
    <t>2500,0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</si>
  <si>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</si>
  <si>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</si>
  <si>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t>управление опеки и попечительства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</si>
  <si>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</si>
  <si>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</si>
  <si>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</si>
  <si>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</si>
  <si>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</si>
  <si>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1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</si>
  <si>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>Обеспечение функционирования системы видеообзора</t>
  </si>
  <si>
    <t>693,0</t>
  </si>
  <si>
    <t>400,0</t>
  </si>
  <si>
    <t>175,2</t>
  </si>
  <si>
    <t>1.4</t>
  </si>
  <si>
    <t xml:space="preserve">          (соисполнитель 4)                                                                       (ФИО руководителя)                               (подпись)                            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</si>
  <si>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      (подпись)                              (телефон)</t>
  </si>
  <si>
    <t>01 октября 2014</t>
  </si>
  <si>
    <t xml:space="preserve">Соисполнитель 9 (Муниципальное казенное учреждение "Служба обеспечения органов местного самоуправления)
</t>
  </si>
  <si>
    <r>
      <rPr>
        <u/>
        <sz val="12"/>
        <color theme="1"/>
        <rFont val="Times New Roman"/>
        <family val="1"/>
        <charset val="204"/>
      </rPr>
      <t xml:space="preserve">Управление образования </t>
    </r>
    <r>
      <rPr>
        <sz val="12"/>
        <color theme="1"/>
        <rFont val="Times New Roman"/>
        <family val="1"/>
        <charset val="204"/>
      </rPr>
      <t xml:space="preserve">    ____________________/_____________           </t>
    </r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</si>
  <si>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</si>
  <si>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r>
      <rPr>
        <u/>
        <sz val="12"/>
        <color theme="1"/>
        <rFont val="Times New Roman"/>
        <family val="1"/>
        <charset val="204"/>
      </rPr>
      <t xml:space="preserve">Отдел по организации деятельности ТКДНиЗП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</si>
  <si>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муниципальной службы кадров и архивовинформационной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</si>
  <si>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</si>
  <si>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МКУ "Служба обеспечения органов местного самоуправления"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</si>
  <si>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9)                                                                                                                                                                         (ФИО руководителя)                               (подпись)                            </t>
  </si>
  <si>
    <t xml:space="preserve">          (соисполнитель 7)                                                                                                          (ФИО руководителя)                               (подпись)                            </t>
  </si>
  <si>
    <t xml:space="preserve">          (соисполнитель 6)                                                                                                                                                                                                                                                                    (ФИО руководителя)                               (подпись)                            </t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</si>
  <si>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</si>
  <si>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 xml:space="preserve">           (соисполнитель 2)                                                              (ФИО руководителя)                               (подпись)                           </t>
  </si>
  <si>
    <t xml:space="preserve">          (соисполнитель 1)                                                                                                                                                 (ФИО руководителя)                               (подпись)                            </t>
  </si>
  <si>
    <t>управление образования администрации города Югорска</t>
  </si>
  <si>
    <t>управление социальной политики администрации города Югорска (антинаркотическая комиссия)</t>
  </si>
  <si>
    <t>департамент жилищно-коммунального и строительного комплекса администрации города Югорска</t>
  </si>
  <si>
    <t>муниципальное казенное учреждение "Служба обеспечения местного самоуправления"</t>
  </si>
  <si>
    <t>управление  бухгалтерского учету и отчетности администрации города Югорска</t>
  </si>
  <si>
    <t xml:space="preserve">юридическое управление администрации города Югорска/управление информационной политики администрации города Югорска </t>
  </si>
  <si>
    <t>юридическое управление администрации города Югорска</t>
  </si>
  <si>
    <t>управление образования администрации города Югорска, отдел по организации деятельности комиссии по делам несовершеннолетних и защите их прав при администрации города Югорска</t>
  </si>
  <si>
    <t xml:space="preserve">управление образования администрации города Югорска, 
отдел по организации деятельности комиссии по делам несовершеннолетних и защите их прав при администрации города Югорска
</t>
  </si>
  <si>
    <t xml:space="preserve">управление образования администрации города Югорска,
управление социальной политики администрации города Югорска
</t>
  </si>
  <si>
    <t xml:space="preserve">управление социальной политики администрации города Югорска </t>
  </si>
  <si>
    <t>управление информационной политики администрации города Югорска</t>
  </si>
  <si>
    <t>юридическое управление администрации города Югорска/ управление информационной политики администрации города Югорска</t>
  </si>
  <si>
    <t>юридическое управление администрации города Югорска/управление информационной политики администрации города Югорска</t>
  </si>
  <si>
    <t xml:space="preserve"> управление по вопросам муниципальной службы кадров и архивов администрации города Югорска</t>
  </si>
  <si>
    <t>управление социальной политики администрации города Югорска (антинаркотическая комиссия)/управление информационной политики администрации города Югорска</t>
  </si>
  <si>
    <t>Итого по Подпрограмме 3, в том числе:</t>
  </si>
  <si>
    <t>Ответственный исполнитель (Юридическое управление администрации города Югорска)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</si>
  <si>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</si>
  <si>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2 (Управление образования администрации города Югорска )
</t>
  </si>
  <si>
    <t xml:space="preserve">Соисполнитель 3 (Управление социальной политики администрации города Югорска)
</t>
  </si>
  <si>
    <t xml:space="preserve">Соисполнитель 4 (Отдел по организации деятельности территориальной комиссии по делам несовершеннолетних и защите их прав при администрации города Югорска)
</t>
  </si>
  <si>
    <t xml:space="preserve">Соисполнитель 5 (Управление по вопросам муниципальной службы кадров и архивов администрации города Югорска)
</t>
  </si>
  <si>
    <t xml:space="preserve">Соисполнитель 6 (Управление бухгалтерского учета и отчетности администрации города Югорска)
</t>
  </si>
  <si>
    <t xml:space="preserve">Соисполнитель 7 (Управление информационной политики администрации города Югорска)
</t>
  </si>
  <si>
    <t xml:space="preserve">Соисполнитель 8 (Управление опеки и попечительства администрации города Югорска)
</t>
  </si>
  <si>
    <t xml:space="preserve">          (соисполнитель 5)                                                                                                          (ФИО руководителя)                               (подпись)                            </t>
  </si>
  <si>
    <r>
      <rPr>
        <u/>
        <sz val="11"/>
        <color theme="1"/>
        <rFont val="Times New Roman"/>
        <family val="1"/>
        <charset val="204"/>
      </rPr>
      <t>Юридическое управление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 xml:space="preserve">        </t>
    </r>
    <r>
      <rPr>
        <u/>
        <sz val="11"/>
        <color theme="1"/>
        <rFont val="Times New Roman"/>
        <family val="1"/>
        <charset val="204"/>
      </rPr>
      <t xml:space="preserve">  Д.А. Крылов        </t>
    </r>
    <r>
      <rPr>
        <sz val="12"/>
        <color theme="1"/>
        <rFont val="Times New Roman"/>
        <family val="1"/>
        <charset val="204"/>
      </rPr>
      <t xml:space="preserve"> /_____________                   </t>
    </r>
    <r>
      <rPr>
        <u/>
        <sz val="12"/>
        <color theme="1"/>
        <rFont val="Times New Roman"/>
        <family val="1"/>
        <charset val="204"/>
      </rPr>
      <t xml:space="preserve">    </t>
    </r>
    <r>
      <rPr>
        <u/>
        <sz val="11"/>
        <color theme="1"/>
        <rFont val="Times New Roman"/>
        <family val="1"/>
        <charset val="204"/>
      </rPr>
      <t xml:space="preserve">        Т.В. Казаченко           </t>
    </r>
    <r>
      <rPr>
        <sz val="11"/>
        <color theme="1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 xml:space="preserve"> /________________/</t>
    </r>
    <r>
      <rPr>
        <u/>
        <sz val="12"/>
        <color theme="1"/>
        <rFont val="Times New Roman"/>
        <family val="1"/>
        <charset val="204"/>
      </rPr>
      <t xml:space="preserve">   </t>
    </r>
    <r>
      <rPr>
        <u/>
        <sz val="11"/>
        <color theme="1"/>
        <rFont val="Times New Roman"/>
        <family val="1"/>
        <charset val="204"/>
      </rPr>
      <t xml:space="preserve"> 8 (34675) 5-00-69</t>
    </r>
  </si>
  <si>
    <t xml:space="preserve">         </t>
  </si>
  <si>
    <t xml:space="preserve">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</si>
</sst>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9" fontId="4" fillId="0" borderId="0" applyFont="0" applyAlignment="0">
      <alignment horizontal="center" vertical="center" wrapText="1"/>
    </xf>
    <xf numFmtId="43" fontId="11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24" xfId="0" applyNumberFormat="1" applyFont="1" applyBorder="1" applyAlignment="1">
      <alignment vertical="center" wrapText="1"/>
    </xf>
    <xf numFmtId="49" fontId="4" fillId="0" borderId="28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29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31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4" fillId="0" borderId="12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165" fontId="4" fillId="0" borderId="5" xfId="2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48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44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4" fillId="0" borderId="11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12" fillId="0" borderId="0" xfId="0" applyFont="1"/>
    <xf numFmtId="164" fontId="4" fillId="0" borderId="5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 wrapText="1"/>
    </xf>
    <xf numFmtId="0" fontId="4" fillId="0" borderId="26" xfId="0" applyNumberFormat="1" applyFont="1" applyBorder="1" applyAlignment="1">
      <alignment horizontal="left" vertical="center" wrapText="1"/>
    </xf>
    <xf numFmtId="0" fontId="4" fillId="0" borderId="25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53"/>
  <sheetViews>
    <sheetView tabSelected="1" topLeftCell="A209" zoomScale="85" zoomScaleNormal="85" workbookViewId="0">
      <selection activeCell="F225" sqref="F225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16" customWidth="1"/>
    <col min="5" max="5" width="17.140625" customWidth="1"/>
    <col min="6" max="6" width="16.85546875" customWidth="1"/>
    <col min="7" max="7" width="13" customWidth="1"/>
    <col min="8" max="8" width="11.5703125" customWidth="1"/>
    <col min="9" max="9" width="13.7109375" customWidth="1"/>
    <col min="10" max="10" width="13.85546875" customWidth="1"/>
  </cols>
  <sheetData>
    <row r="1" spans="1:10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5.75" x14ac:dyDescent="0.25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5.75" x14ac:dyDescent="0.25">
      <c r="A3" s="12"/>
      <c r="B3" s="12"/>
      <c r="C3" s="12"/>
      <c r="D3" s="15" t="s">
        <v>27</v>
      </c>
      <c r="E3" s="1" t="s">
        <v>28</v>
      </c>
      <c r="F3" s="87" t="s">
        <v>129</v>
      </c>
      <c r="G3" s="13"/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148"/>
      <c r="B5" s="148"/>
      <c r="C5" s="148"/>
      <c r="D5" s="148"/>
    </row>
    <row r="6" spans="1:10" x14ac:dyDescent="0.25">
      <c r="A6" s="147" t="s">
        <v>2</v>
      </c>
      <c r="B6" s="147"/>
      <c r="C6" s="147"/>
      <c r="D6" s="147"/>
    </row>
    <row r="7" spans="1:10" x14ac:dyDescent="0.25">
      <c r="A7" s="149" t="s">
        <v>31</v>
      </c>
      <c r="B7" s="149"/>
      <c r="C7" s="149"/>
      <c r="D7" s="149"/>
    </row>
    <row r="8" spans="1:10" x14ac:dyDescent="0.25">
      <c r="A8" s="147" t="s">
        <v>3</v>
      </c>
      <c r="B8" s="147"/>
      <c r="C8" s="147"/>
      <c r="D8" s="147"/>
    </row>
    <row r="9" spans="1:10" ht="15.75" x14ac:dyDescent="0.25">
      <c r="A9" s="2" t="s">
        <v>4</v>
      </c>
      <c r="G9" s="11"/>
    </row>
    <row r="10" spans="1:10" ht="27.75" customHeight="1" x14ac:dyDescent="0.25">
      <c r="A10" s="163" t="s">
        <v>5</v>
      </c>
      <c r="B10" s="163" t="s">
        <v>6</v>
      </c>
      <c r="C10" s="163" t="s">
        <v>7</v>
      </c>
      <c r="D10" s="164" t="s">
        <v>8</v>
      </c>
      <c r="E10" s="163" t="s">
        <v>9</v>
      </c>
      <c r="F10" s="167" t="s">
        <v>10</v>
      </c>
      <c r="G10" s="157" t="s">
        <v>29</v>
      </c>
      <c r="H10" s="162" t="s">
        <v>11</v>
      </c>
      <c r="I10" s="163"/>
      <c r="J10" s="163" t="s">
        <v>12</v>
      </c>
    </row>
    <row r="11" spans="1:10" ht="35.25" customHeight="1" x14ac:dyDescent="0.25">
      <c r="A11" s="163"/>
      <c r="B11" s="163"/>
      <c r="C11" s="163"/>
      <c r="D11" s="165"/>
      <c r="E11" s="163"/>
      <c r="F11" s="167"/>
      <c r="G11" s="158"/>
      <c r="H11" s="10" t="s">
        <v>13</v>
      </c>
      <c r="I11" s="6" t="s">
        <v>15</v>
      </c>
      <c r="J11" s="163"/>
    </row>
    <row r="12" spans="1:10" ht="31.5" customHeight="1" x14ac:dyDescent="0.25">
      <c r="A12" s="163"/>
      <c r="B12" s="163"/>
      <c r="C12" s="163"/>
      <c r="D12" s="166"/>
      <c r="E12" s="163"/>
      <c r="F12" s="167"/>
      <c r="G12" s="159"/>
      <c r="H12" s="10" t="s">
        <v>14</v>
      </c>
      <c r="I12" s="6" t="s">
        <v>16</v>
      </c>
      <c r="J12" s="163"/>
    </row>
    <row r="13" spans="1:10" ht="11.25" customHeight="1" x14ac:dyDescent="0.25">
      <c r="A13" s="6">
        <v>1</v>
      </c>
      <c r="B13" s="6">
        <v>2</v>
      </c>
      <c r="C13" s="6">
        <v>3</v>
      </c>
      <c r="D13" s="19">
        <v>4</v>
      </c>
      <c r="E13" s="6">
        <v>5</v>
      </c>
      <c r="F13" s="6">
        <v>6</v>
      </c>
      <c r="G13" s="14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160" t="s">
        <v>111</v>
      </c>
      <c r="B14" s="160"/>
      <c r="C14" s="160"/>
      <c r="D14" s="160"/>
      <c r="E14" s="160"/>
      <c r="F14" s="160"/>
      <c r="G14" s="160"/>
      <c r="H14" s="160"/>
      <c r="I14" s="160"/>
      <c r="J14" s="160"/>
    </row>
    <row r="15" spans="1:10" x14ac:dyDescent="0.25">
      <c r="A15" s="160" t="s">
        <v>37</v>
      </c>
      <c r="B15" s="160"/>
      <c r="C15" s="160"/>
      <c r="D15" s="160"/>
      <c r="E15" s="160"/>
      <c r="F15" s="160"/>
      <c r="G15" s="160"/>
      <c r="H15" s="160"/>
      <c r="I15" s="160"/>
      <c r="J15" s="160"/>
    </row>
    <row r="16" spans="1:10" x14ac:dyDescent="0.25">
      <c r="A16" s="24">
        <v>1</v>
      </c>
      <c r="B16" s="161" t="s">
        <v>38</v>
      </c>
      <c r="C16" s="161"/>
      <c r="D16" s="161"/>
      <c r="E16" s="161"/>
      <c r="F16" s="161"/>
      <c r="G16" s="161"/>
      <c r="H16" s="161"/>
      <c r="I16" s="161"/>
      <c r="J16" s="161"/>
    </row>
    <row r="17" spans="1:19" ht="47.25" customHeight="1" x14ac:dyDescent="0.25">
      <c r="A17" s="26"/>
      <c r="B17" s="7"/>
      <c r="C17" s="8"/>
      <c r="D17" s="9"/>
      <c r="E17" s="23"/>
      <c r="F17" s="23"/>
      <c r="G17" s="23"/>
      <c r="H17" s="23"/>
      <c r="I17" s="23"/>
      <c r="J17" s="23"/>
    </row>
    <row r="18" spans="1:19" ht="24.95" customHeight="1" x14ac:dyDescent="0.25">
      <c r="A18" s="153" t="s">
        <v>25</v>
      </c>
      <c r="B18" s="150" t="s">
        <v>39</v>
      </c>
      <c r="C18" s="153" t="s">
        <v>145</v>
      </c>
      <c r="D18" s="93" t="s">
        <v>18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/>
    </row>
    <row r="19" spans="1:19" ht="24.95" customHeight="1" x14ac:dyDescent="0.25">
      <c r="A19" s="154"/>
      <c r="B19" s="151"/>
      <c r="C19" s="154"/>
      <c r="D19" s="93" t="s">
        <v>20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/>
    </row>
    <row r="20" spans="1:19" ht="24.95" customHeight="1" x14ac:dyDescent="0.25">
      <c r="A20" s="154"/>
      <c r="B20" s="151"/>
      <c r="C20" s="154"/>
      <c r="D20" s="93" t="s">
        <v>40</v>
      </c>
      <c r="E20" s="54" t="s">
        <v>112</v>
      </c>
      <c r="F20" s="54" t="s">
        <v>112</v>
      </c>
      <c r="G20" s="54">
        <f>2487497.01/1000</f>
        <v>2487.4970099999996</v>
      </c>
      <c r="H20" s="54">
        <f>F20-G20</f>
        <v>12.502990000000409</v>
      </c>
      <c r="I20" s="54">
        <f>G20/F20*100</f>
        <v>99.499880399999981</v>
      </c>
      <c r="J20" s="54"/>
    </row>
    <row r="21" spans="1:19" ht="24.75" customHeight="1" x14ac:dyDescent="0.25">
      <c r="A21" s="154"/>
      <c r="B21" s="151"/>
      <c r="C21" s="154"/>
      <c r="D21" s="93" t="s">
        <v>22</v>
      </c>
      <c r="E21" s="54">
        <v>0</v>
      </c>
      <c r="F21" s="54">
        <v>0</v>
      </c>
      <c r="G21" s="54">
        <v>0</v>
      </c>
      <c r="H21" s="54">
        <f t="shared" ref="H21:H22" si="0">F21-G21</f>
        <v>0</v>
      </c>
      <c r="I21" s="54">
        <v>0</v>
      </c>
      <c r="J21" s="54"/>
    </row>
    <row r="22" spans="1:19" ht="25.5" customHeight="1" x14ac:dyDescent="0.25">
      <c r="A22" s="155"/>
      <c r="B22" s="152"/>
      <c r="C22" s="155"/>
      <c r="D22" s="92" t="s">
        <v>41</v>
      </c>
      <c r="E22" s="54">
        <f>E21+E20+E19+E18</f>
        <v>2500</v>
      </c>
      <c r="F22" s="54">
        <f t="shared" ref="F22:G22" si="1">F21+F20+F19+F18</f>
        <v>2500</v>
      </c>
      <c r="G22" s="54">
        <f t="shared" si="1"/>
        <v>2487.4970099999996</v>
      </c>
      <c r="H22" s="54">
        <f t="shared" si="0"/>
        <v>12.502990000000409</v>
      </c>
      <c r="I22" s="54">
        <f t="shared" ref="I22" si="2">G22/F22*100</f>
        <v>99.499880399999981</v>
      </c>
      <c r="J22" s="54"/>
    </row>
    <row r="23" spans="1:19" ht="25.5" customHeight="1" x14ac:dyDescent="0.25">
      <c r="A23" s="153" t="s">
        <v>26</v>
      </c>
      <c r="B23" s="180" t="s">
        <v>122</v>
      </c>
      <c r="C23" s="153" t="s">
        <v>146</v>
      </c>
      <c r="D23" s="93" t="s">
        <v>18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/>
    </row>
    <row r="24" spans="1:19" ht="25.5" customHeight="1" x14ac:dyDescent="0.25">
      <c r="A24" s="154"/>
      <c r="B24" s="181"/>
      <c r="C24" s="154"/>
      <c r="D24" s="93" t="s">
        <v>20</v>
      </c>
      <c r="E24" s="54" t="s">
        <v>123</v>
      </c>
      <c r="F24" s="54" t="s">
        <v>123</v>
      </c>
      <c r="G24" s="54">
        <v>0</v>
      </c>
      <c r="H24" s="54">
        <f>F24-G24</f>
        <v>693</v>
      </c>
      <c r="I24" s="54">
        <f>G24/F24*100</f>
        <v>0</v>
      </c>
      <c r="J24" s="54"/>
    </row>
    <row r="25" spans="1:19" ht="25.5" customHeight="1" x14ac:dyDescent="0.25">
      <c r="A25" s="154"/>
      <c r="B25" s="181"/>
      <c r="C25" s="154"/>
      <c r="D25" s="93" t="s">
        <v>40</v>
      </c>
      <c r="E25" s="54" t="s">
        <v>124</v>
      </c>
      <c r="F25" s="54" t="s">
        <v>124</v>
      </c>
      <c r="G25" s="54">
        <v>0</v>
      </c>
      <c r="H25" s="54">
        <f>F25-G25</f>
        <v>400</v>
      </c>
      <c r="I25" s="54">
        <f>G25/F25*100</f>
        <v>0</v>
      </c>
      <c r="J25" s="54"/>
    </row>
    <row r="26" spans="1:19" ht="25.5" customHeight="1" x14ac:dyDescent="0.25">
      <c r="A26" s="154"/>
      <c r="B26" s="181"/>
      <c r="C26" s="154"/>
      <c r="D26" s="93" t="s">
        <v>22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/>
    </row>
    <row r="27" spans="1:19" ht="25.5" customHeight="1" x14ac:dyDescent="0.25">
      <c r="A27" s="155"/>
      <c r="B27" s="182"/>
      <c r="C27" s="155"/>
      <c r="D27" s="92" t="s">
        <v>41</v>
      </c>
      <c r="E27" s="54">
        <f>E26+E25+E24+E23</f>
        <v>1093</v>
      </c>
      <c r="F27" s="54">
        <f t="shared" ref="F27" si="3">F26+F25+F24+F23</f>
        <v>1093</v>
      </c>
      <c r="G27" s="54">
        <f t="shared" ref="G27" si="4">G26+G25+G24+G23</f>
        <v>0</v>
      </c>
      <c r="H27" s="54">
        <f t="shared" ref="H27" si="5">F27-G27</f>
        <v>1093</v>
      </c>
      <c r="I27" s="54">
        <f t="shared" ref="I27" si="6">G27/F27*100</f>
        <v>0</v>
      </c>
      <c r="J27" s="54"/>
    </row>
    <row r="28" spans="1:19" s="32" customFormat="1" ht="24.95" customHeight="1" x14ac:dyDescent="0.25">
      <c r="A28" s="153" t="s">
        <v>32</v>
      </c>
      <c r="B28" s="177" t="s">
        <v>42</v>
      </c>
      <c r="C28" s="153" t="s">
        <v>147</v>
      </c>
      <c r="D28" s="93" t="s">
        <v>18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/>
      <c r="K28" s="33"/>
      <c r="L28" s="34"/>
      <c r="M28" s="34"/>
      <c r="N28" s="34"/>
      <c r="O28" s="34"/>
      <c r="P28" s="34"/>
      <c r="Q28" s="34"/>
      <c r="R28" s="34"/>
      <c r="S28" s="35"/>
    </row>
    <row r="29" spans="1:19" s="32" customFormat="1" ht="24.95" customHeight="1" x14ac:dyDescent="0.25">
      <c r="A29" s="154"/>
      <c r="B29" s="178"/>
      <c r="C29" s="154"/>
      <c r="D29" s="93" t="s">
        <v>20</v>
      </c>
      <c r="E29" s="54" t="s">
        <v>109</v>
      </c>
      <c r="F29" s="54" t="s">
        <v>109</v>
      </c>
      <c r="G29" s="56" t="s">
        <v>125</v>
      </c>
      <c r="H29" s="54">
        <f>F29-G29</f>
        <v>27.400000000000006</v>
      </c>
      <c r="I29" s="54">
        <f t="shared" ref="I29:I30" si="7">G29/F29*100</f>
        <v>86.475814412635728</v>
      </c>
      <c r="J29" s="54"/>
      <c r="K29" s="36"/>
      <c r="L29" s="37"/>
      <c r="M29" s="37"/>
      <c r="N29" s="37"/>
      <c r="O29" s="37"/>
      <c r="P29" s="37"/>
      <c r="Q29" s="37"/>
      <c r="R29" s="37"/>
      <c r="S29" s="38"/>
    </row>
    <row r="30" spans="1:19" s="32" customFormat="1" ht="24.95" customHeight="1" x14ac:dyDescent="0.25">
      <c r="A30" s="154"/>
      <c r="B30" s="178"/>
      <c r="C30" s="154"/>
      <c r="D30" s="93" t="s">
        <v>40</v>
      </c>
      <c r="E30" s="54" t="s">
        <v>43</v>
      </c>
      <c r="F30" s="54">
        <v>48.2</v>
      </c>
      <c r="G30" s="56">
        <v>48.2</v>
      </c>
      <c r="H30" s="54">
        <f t="shared" ref="H30" si="8">F30-G30</f>
        <v>0</v>
      </c>
      <c r="I30" s="54">
        <f t="shared" si="7"/>
        <v>100</v>
      </c>
      <c r="J30" s="54"/>
      <c r="K30" s="36"/>
      <c r="L30" s="37"/>
      <c r="M30" s="37"/>
      <c r="N30" s="37"/>
      <c r="O30" s="37"/>
      <c r="P30" s="37"/>
      <c r="Q30" s="37"/>
      <c r="R30" s="37"/>
      <c r="S30" s="38"/>
    </row>
    <row r="31" spans="1:19" s="32" customFormat="1" ht="24.95" customHeight="1" x14ac:dyDescent="0.25">
      <c r="A31" s="154"/>
      <c r="B31" s="178"/>
      <c r="C31" s="154"/>
      <c r="D31" s="93" t="s">
        <v>22</v>
      </c>
      <c r="E31" s="54">
        <v>0</v>
      </c>
      <c r="F31" s="54">
        <v>0</v>
      </c>
      <c r="G31" s="56">
        <v>0</v>
      </c>
      <c r="H31" s="56">
        <v>0</v>
      </c>
      <c r="I31" s="56">
        <v>0</v>
      </c>
      <c r="J31" s="54"/>
      <c r="K31" s="36"/>
      <c r="L31" s="37"/>
      <c r="M31" s="37"/>
      <c r="N31" s="37"/>
      <c r="O31" s="37"/>
      <c r="P31" s="37"/>
      <c r="Q31" s="37"/>
      <c r="R31" s="37"/>
      <c r="S31" s="38"/>
    </row>
    <row r="32" spans="1:19" s="32" customFormat="1" ht="15.75" customHeight="1" x14ac:dyDescent="0.25">
      <c r="A32" s="155"/>
      <c r="B32" s="179"/>
      <c r="C32" s="155"/>
      <c r="D32" s="92" t="s">
        <v>41</v>
      </c>
      <c r="E32" s="54" t="s">
        <v>110</v>
      </c>
      <c r="F32" s="54" t="s">
        <v>110</v>
      </c>
      <c r="G32" s="56">
        <f>G29+G30</f>
        <v>223.39999999999998</v>
      </c>
      <c r="H32" s="56">
        <f>F32-G32</f>
        <v>27.400000000000034</v>
      </c>
      <c r="I32" s="56">
        <f t="shared" ref="I32" si="9">G32/F32*100</f>
        <v>89.074960127591694</v>
      </c>
      <c r="J32" s="54"/>
      <c r="K32" s="39"/>
      <c r="L32" s="40"/>
      <c r="M32" s="40"/>
      <c r="N32" s="40"/>
      <c r="O32" s="40"/>
      <c r="P32" s="40"/>
      <c r="Q32" s="40"/>
      <c r="R32" s="40"/>
      <c r="S32" s="41"/>
    </row>
    <row r="33" spans="1:43" ht="24.95" customHeight="1" x14ac:dyDescent="0.25">
      <c r="A33" s="153" t="s">
        <v>126</v>
      </c>
      <c r="B33" s="150" t="s">
        <v>44</v>
      </c>
      <c r="C33" s="153" t="s">
        <v>147</v>
      </c>
      <c r="D33" s="93" t="s">
        <v>18</v>
      </c>
      <c r="E33" s="54">
        <v>0</v>
      </c>
      <c r="F33" s="54">
        <v>0</v>
      </c>
      <c r="G33" s="54">
        <v>0</v>
      </c>
      <c r="H33" s="54">
        <f t="shared" ref="H33:H41" si="10">F33-G33</f>
        <v>0</v>
      </c>
      <c r="I33" s="54">
        <v>0</v>
      </c>
      <c r="J33" s="54"/>
    </row>
    <row r="34" spans="1:43" ht="24.95" customHeight="1" x14ac:dyDescent="0.25">
      <c r="A34" s="154"/>
      <c r="B34" s="151"/>
      <c r="C34" s="154"/>
      <c r="D34" s="93" t="s">
        <v>20</v>
      </c>
      <c r="E34" s="54">
        <v>0</v>
      </c>
      <c r="F34" s="54">
        <v>0</v>
      </c>
      <c r="G34" s="54">
        <v>0</v>
      </c>
      <c r="H34" s="54">
        <f t="shared" si="10"/>
        <v>0</v>
      </c>
      <c r="I34" s="54">
        <v>0</v>
      </c>
      <c r="J34" s="54"/>
    </row>
    <row r="35" spans="1:43" ht="24.95" customHeight="1" x14ac:dyDescent="0.25">
      <c r="A35" s="154"/>
      <c r="B35" s="151"/>
      <c r="C35" s="154"/>
      <c r="D35" s="93" t="s">
        <v>40</v>
      </c>
      <c r="E35" s="54">
        <v>0</v>
      </c>
      <c r="F35" s="54">
        <v>0</v>
      </c>
      <c r="G35" s="54">
        <v>0</v>
      </c>
      <c r="H35" s="54">
        <f t="shared" si="10"/>
        <v>0</v>
      </c>
      <c r="I35" s="54">
        <v>0</v>
      </c>
      <c r="J35" s="54"/>
    </row>
    <row r="36" spans="1:43" ht="27" customHeight="1" x14ac:dyDescent="0.25">
      <c r="A36" s="154"/>
      <c r="B36" s="151"/>
      <c r="C36" s="154"/>
      <c r="D36" s="93" t="s">
        <v>22</v>
      </c>
      <c r="E36" s="54">
        <v>0</v>
      </c>
      <c r="F36" s="54">
        <v>0</v>
      </c>
      <c r="G36" s="54">
        <v>0</v>
      </c>
      <c r="H36" s="54">
        <f t="shared" si="10"/>
        <v>0</v>
      </c>
      <c r="I36" s="54">
        <v>0</v>
      </c>
      <c r="J36" s="54"/>
    </row>
    <row r="37" spans="1:43" ht="41.25" hidden="1" customHeight="1" x14ac:dyDescent="0.25">
      <c r="A37" s="155"/>
      <c r="B37" s="152"/>
      <c r="C37" s="155"/>
      <c r="D37" s="92" t="s">
        <v>41</v>
      </c>
      <c r="E37" s="54" t="s">
        <v>34</v>
      </c>
      <c r="F37" s="54" t="s">
        <v>34</v>
      </c>
      <c r="G37" s="54" t="s">
        <v>34</v>
      </c>
      <c r="H37" s="54">
        <f t="shared" si="10"/>
        <v>0</v>
      </c>
      <c r="I37" s="54" t="s">
        <v>34</v>
      </c>
      <c r="J37" s="54"/>
    </row>
    <row r="38" spans="1:43" ht="24.95" customHeight="1" x14ac:dyDescent="0.25">
      <c r="A38" s="113" t="s">
        <v>45</v>
      </c>
      <c r="B38" s="114"/>
      <c r="C38" s="115"/>
      <c r="D38" s="93" t="s">
        <v>18</v>
      </c>
      <c r="E38" s="54">
        <f>E18+E23+E28</f>
        <v>0</v>
      </c>
      <c r="F38" s="54">
        <f t="shared" ref="F38:G38" si="11">F18+F23+F28</f>
        <v>0</v>
      </c>
      <c r="G38" s="54">
        <f t="shared" si="11"/>
        <v>0</v>
      </c>
      <c r="H38" s="54">
        <f t="shared" si="10"/>
        <v>0</v>
      </c>
      <c r="I38" s="54">
        <v>0</v>
      </c>
      <c r="J38" s="54"/>
      <c r="L38" s="25"/>
      <c r="M38" s="20"/>
      <c r="N38" s="21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</row>
    <row r="39" spans="1:43" ht="24.95" customHeight="1" x14ac:dyDescent="0.25">
      <c r="A39" s="116"/>
      <c r="B39" s="117"/>
      <c r="C39" s="118"/>
      <c r="D39" s="93" t="s">
        <v>20</v>
      </c>
      <c r="E39" s="54">
        <f t="shared" ref="E39:G41" si="12">E19+E24+E29</f>
        <v>895.6</v>
      </c>
      <c r="F39" s="54">
        <f t="shared" si="12"/>
        <v>895.6</v>
      </c>
      <c r="G39" s="54">
        <f t="shared" si="12"/>
        <v>175.2</v>
      </c>
      <c r="H39" s="54">
        <f t="shared" si="10"/>
        <v>720.40000000000009</v>
      </c>
      <c r="I39" s="54">
        <f>G39/F39*100</f>
        <v>19.562304600267975</v>
      </c>
      <c r="J39" s="54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</row>
    <row r="40" spans="1:43" ht="24.95" customHeight="1" thickBot="1" x14ac:dyDescent="0.3">
      <c r="A40" s="116"/>
      <c r="B40" s="117"/>
      <c r="C40" s="118"/>
      <c r="D40" s="93" t="s">
        <v>40</v>
      </c>
      <c r="E40" s="54">
        <f t="shared" si="12"/>
        <v>2948.2</v>
      </c>
      <c r="F40" s="54">
        <f t="shared" si="12"/>
        <v>2948.2</v>
      </c>
      <c r="G40" s="54">
        <f>G20+G25+G30</f>
        <v>2535.6970099999994</v>
      </c>
      <c r="H40" s="54">
        <f t="shared" si="10"/>
        <v>412.50299000000041</v>
      </c>
      <c r="I40" s="54">
        <f t="shared" ref="I40:I42" si="13">G40/F40*100</f>
        <v>86.008310494539032</v>
      </c>
      <c r="J40" s="54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</row>
    <row r="41" spans="1:43" s="27" customFormat="1" ht="24.95" customHeight="1" thickBot="1" x14ac:dyDescent="0.3">
      <c r="A41" s="116"/>
      <c r="B41" s="117"/>
      <c r="C41" s="118"/>
      <c r="D41" s="93" t="s">
        <v>22</v>
      </c>
      <c r="E41" s="54">
        <f t="shared" si="12"/>
        <v>0</v>
      </c>
      <c r="F41" s="54">
        <f t="shared" si="12"/>
        <v>0</v>
      </c>
      <c r="G41" s="54">
        <f t="shared" si="12"/>
        <v>0</v>
      </c>
      <c r="H41" s="54">
        <f t="shared" si="10"/>
        <v>0</v>
      </c>
      <c r="I41" s="54">
        <v>0</v>
      </c>
      <c r="J41" s="54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</row>
    <row r="42" spans="1:43" ht="24.95" customHeight="1" x14ac:dyDescent="0.25">
      <c r="A42" s="119"/>
      <c r="B42" s="120"/>
      <c r="C42" s="121"/>
      <c r="D42" s="92" t="s">
        <v>41</v>
      </c>
      <c r="E42" s="54">
        <f>E22+E27+E32</f>
        <v>3843.8</v>
      </c>
      <c r="F42" s="54">
        <f>F22+F27+F32</f>
        <v>3843.8</v>
      </c>
      <c r="G42" s="54">
        <f>G22+G27+G32</f>
        <v>2710.8970099999997</v>
      </c>
      <c r="H42" s="54">
        <f>F42-G42</f>
        <v>1132.9029900000005</v>
      </c>
      <c r="I42" s="54">
        <f t="shared" si="13"/>
        <v>70.526484468494715</v>
      </c>
      <c r="J42" s="54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</row>
    <row r="43" spans="1:43" ht="24.95" customHeight="1" x14ac:dyDescent="0.25">
      <c r="A43" s="128" t="s">
        <v>46</v>
      </c>
      <c r="B43" s="129"/>
      <c r="C43" s="129"/>
      <c r="D43" s="129"/>
      <c r="E43" s="129"/>
      <c r="F43" s="129"/>
      <c r="G43" s="129"/>
      <c r="H43" s="129"/>
      <c r="I43" s="129"/>
      <c r="J43" s="130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</row>
    <row r="44" spans="1:43" ht="24.95" customHeight="1" x14ac:dyDescent="0.25">
      <c r="A44" s="153" t="s">
        <v>35</v>
      </c>
      <c r="B44" s="177" t="s">
        <v>47</v>
      </c>
      <c r="C44" s="153" t="s">
        <v>148</v>
      </c>
      <c r="D44" s="55" t="s">
        <v>18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5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</row>
    <row r="45" spans="1:43" ht="24.95" customHeight="1" x14ac:dyDescent="0.25">
      <c r="A45" s="154"/>
      <c r="B45" s="178"/>
      <c r="C45" s="154"/>
      <c r="D45" s="55" t="s">
        <v>20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5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</row>
    <row r="46" spans="1:43" ht="24.95" customHeight="1" x14ac:dyDescent="0.25">
      <c r="A46" s="154"/>
      <c r="B46" s="178"/>
      <c r="C46" s="154"/>
      <c r="D46" s="55" t="s">
        <v>40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5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</row>
    <row r="47" spans="1:43" ht="24.95" customHeight="1" x14ac:dyDescent="0.25">
      <c r="A47" s="154"/>
      <c r="B47" s="178"/>
      <c r="C47" s="154"/>
      <c r="D47" s="55" t="s">
        <v>22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5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</row>
    <row r="48" spans="1:43" ht="24.95" customHeight="1" x14ac:dyDescent="0.25">
      <c r="A48" s="155"/>
      <c r="B48" s="179"/>
      <c r="C48" s="155"/>
      <c r="D48" s="57" t="s">
        <v>41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</row>
    <row r="49" spans="1:10" ht="24.95" customHeight="1" x14ac:dyDescent="0.25">
      <c r="A49" s="153" t="s">
        <v>36</v>
      </c>
      <c r="B49" s="177" t="s">
        <v>48</v>
      </c>
      <c r="C49" s="153" t="s">
        <v>149</v>
      </c>
      <c r="D49" s="54" t="s">
        <v>18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/>
    </row>
    <row r="50" spans="1:10" ht="24.95" customHeight="1" x14ac:dyDescent="0.25">
      <c r="A50" s="154"/>
      <c r="B50" s="178"/>
      <c r="C50" s="154"/>
      <c r="D50" s="54" t="s">
        <v>20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/>
    </row>
    <row r="51" spans="1:10" ht="24.95" customHeight="1" x14ac:dyDescent="0.25">
      <c r="A51" s="154"/>
      <c r="B51" s="178"/>
      <c r="C51" s="154"/>
      <c r="D51" s="91" t="s">
        <v>40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/>
    </row>
    <row r="52" spans="1:10" ht="24.95" customHeight="1" x14ac:dyDescent="0.25">
      <c r="A52" s="154"/>
      <c r="B52" s="178"/>
      <c r="C52" s="154"/>
      <c r="D52" s="54" t="s">
        <v>22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/>
    </row>
    <row r="53" spans="1:10" ht="24.95" customHeight="1" x14ac:dyDescent="0.25">
      <c r="A53" s="155"/>
      <c r="B53" s="179"/>
      <c r="C53" s="155"/>
      <c r="D53" s="58" t="s">
        <v>41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/>
    </row>
    <row r="54" spans="1:10" ht="51.75" hidden="1" customHeight="1" thickBot="1" x14ac:dyDescent="0.3">
      <c r="A54" s="26"/>
      <c r="B54" s="7"/>
      <c r="C54" s="22"/>
      <c r="D54" s="156"/>
      <c r="E54" s="156"/>
      <c r="F54" s="156"/>
      <c r="G54" s="156"/>
      <c r="H54" s="156"/>
      <c r="I54" s="156"/>
      <c r="J54" s="156"/>
    </row>
    <row r="55" spans="1:10" ht="39" hidden="1" customHeight="1" thickBot="1" x14ac:dyDescent="0.3">
      <c r="A55" s="26"/>
      <c r="B55" s="7"/>
      <c r="C55" s="22"/>
      <c r="D55" s="156"/>
      <c r="E55" s="156"/>
      <c r="F55" s="156"/>
      <c r="G55" s="156"/>
      <c r="H55" s="156"/>
      <c r="I55" s="156"/>
      <c r="J55" s="156"/>
    </row>
    <row r="56" spans="1:10" ht="24.95" customHeight="1" x14ac:dyDescent="0.25">
      <c r="A56" s="168" t="s">
        <v>49</v>
      </c>
      <c r="B56" s="169"/>
      <c r="C56" s="170"/>
      <c r="D56" s="54" t="s">
        <v>18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/>
    </row>
    <row r="57" spans="1:10" ht="24.95" customHeight="1" x14ac:dyDescent="0.25">
      <c r="A57" s="171"/>
      <c r="B57" s="172"/>
      <c r="C57" s="173"/>
      <c r="D57" s="54" t="s">
        <v>20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/>
    </row>
    <row r="58" spans="1:10" ht="24.95" customHeight="1" x14ac:dyDescent="0.25">
      <c r="A58" s="171"/>
      <c r="B58" s="172"/>
      <c r="C58" s="173"/>
      <c r="D58" s="54" t="s">
        <v>40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/>
    </row>
    <row r="59" spans="1:10" ht="24.95" customHeight="1" x14ac:dyDescent="0.25">
      <c r="A59" s="171"/>
      <c r="B59" s="172"/>
      <c r="C59" s="173"/>
      <c r="D59" s="54" t="s">
        <v>22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/>
    </row>
    <row r="60" spans="1:10" ht="24.95" customHeight="1" x14ac:dyDescent="0.25">
      <c r="A60" s="174"/>
      <c r="B60" s="175"/>
      <c r="C60" s="176"/>
      <c r="D60" s="58" t="s">
        <v>41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/>
    </row>
    <row r="61" spans="1:10" ht="24.95" customHeight="1" x14ac:dyDescent="0.25">
      <c r="A61" s="128" t="s">
        <v>50</v>
      </c>
      <c r="B61" s="129"/>
      <c r="C61" s="129"/>
      <c r="D61" s="129"/>
      <c r="E61" s="129"/>
      <c r="F61" s="129"/>
      <c r="G61" s="129"/>
      <c r="H61" s="129"/>
      <c r="I61" s="129"/>
      <c r="J61" s="130"/>
    </row>
    <row r="62" spans="1:10" ht="123.75" customHeight="1" x14ac:dyDescent="0.25">
      <c r="A62" s="50" t="s">
        <v>51</v>
      </c>
      <c r="B62" s="32" t="s">
        <v>52</v>
      </c>
      <c r="C62" s="50" t="s">
        <v>150</v>
      </c>
      <c r="D62" s="128" t="s">
        <v>33</v>
      </c>
      <c r="E62" s="129"/>
      <c r="F62" s="129"/>
      <c r="G62" s="129"/>
      <c r="H62" s="129"/>
      <c r="I62" s="129"/>
      <c r="J62" s="130"/>
    </row>
    <row r="63" spans="1:10" ht="122.25" customHeight="1" x14ac:dyDescent="0.25">
      <c r="A63" s="50" t="s">
        <v>53</v>
      </c>
      <c r="B63" s="32" t="s">
        <v>54</v>
      </c>
      <c r="C63" s="50" t="s">
        <v>151</v>
      </c>
      <c r="D63" s="128" t="s">
        <v>33</v>
      </c>
      <c r="E63" s="129"/>
      <c r="F63" s="129"/>
      <c r="G63" s="129"/>
      <c r="H63" s="129"/>
      <c r="I63" s="129"/>
      <c r="J63" s="130"/>
    </row>
    <row r="64" spans="1:10" ht="105" customHeight="1" x14ac:dyDescent="0.25">
      <c r="A64" s="50" t="s">
        <v>55</v>
      </c>
      <c r="B64" s="32" t="s">
        <v>56</v>
      </c>
      <c r="C64" s="50" t="s">
        <v>152</v>
      </c>
      <c r="D64" s="128" t="s">
        <v>33</v>
      </c>
      <c r="E64" s="129"/>
      <c r="F64" s="129"/>
      <c r="G64" s="129"/>
      <c r="H64" s="129"/>
      <c r="I64" s="129"/>
      <c r="J64" s="130"/>
    </row>
    <row r="65" spans="1:10" ht="73.5" customHeight="1" x14ac:dyDescent="0.25">
      <c r="A65" s="50" t="s">
        <v>57</v>
      </c>
      <c r="B65" s="32" t="s">
        <v>58</v>
      </c>
      <c r="C65" s="50" t="s">
        <v>143</v>
      </c>
      <c r="D65" s="128" t="s">
        <v>33</v>
      </c>
      <c r="E65" s="129"/>
      <c r="F65" s="129"/>
      <c r="G65" s="129"/>
      <c r="H65" s="129"/>
      <c r="I65" s="129"/>
      <c r="J65" s="130"/>
    </row>
    <row r="66" spans="1:10" ht="66.75" customHeight="1" x14ac:dyDescent="0.25">
      <c r="A66" s="50" t="s">
        <v>59</v>
      </c>
      <c r="B66" s="32" t="s">
        <v>60</v>
      </c>
      <c r="C66" s="50" t="s">
        <v>153</v>
      </c>
      <c r="D66" s="128" t="s">
        <v>33</v>
      </c>
      <c r="E66" s="129"/>
      <c r="F66" s="129"/>
      <c r="G66" s="129"/>
      <c r="H66" s="129"/>
      <c r="I66" s="129"/>
      <c r="J66" s="130"/>
    </row>
    <row r="67" spans="1:10" ht="24.95" customHeight="1" x14ac:dyDescent="0.25">
      <c r="A67" s="168" t="s">
        <v>61</v>
      </c>
      <c r="B67" s="169"/>
      <c r="C67" s="170"/>
      <c r="D67" s="32" t="s">
        <v>18</v>
      </c>
      <c r="E67" s="55">
        <f t="shared" ref="E67:H70" si="14">E38</f>
        <v>0</v>
      </c>
      <c r="F67" s="55">
        <f t="shared" si="14"/>
        <v>0</v>
      </c>
      <c r="G67" s="55">
        <f t="shared" si="14"/>
        <v>0</v>
      </c>
      <c r="H67" s="55">
        <f t="shared" si="14"/>
        <v>0</v>
      </c>
      <c r="I67" s="54">
        <v>0</v>
      </c>
      <c r="J67" s="32"/>
    </row>
    <row r="68" spans="1:10" ht="24.95" customHeight="1" x14ac:dyDescent="0.25">
      <c r="A68" s="171"/>
      <c r="B68" s="172"/>
      <c r="C68" s="173"/>
      <c r="D68" s="32" t="s">
        <v>20</v>
      </c>
      <c r="E68" s="55">
        <f t="shared" si="14"/>
        <v>895.6</v>
      </c>
      <c r="F68" s="55">
        <f t="shared" si="14"/>
        <v>895.6</v>
      </c>
      <c r="G68" s="55">
        <f t="shared" si="14"/>
        <v>175.2</v>
      </c>
      <c r="H68" s="54">
        <f>F68-G68</f>
        <v>720.40000000000009</v>
      </c>
      <c r="I68" s="54">
        <f t="shared" ref="I68:I69" si="15">G68/F68*100</f>
        <v>19.562304600267975</v>
      </c>
      <c r="J68" s="32"/>
    </row>
    <row r="69" spans="1:10" ht="24.95" customHeight="1" x14ac:dyDescent="0.25">
      <c r="A69" s="171"/>
      <c r="B69" s="172"/>
      <c r="C69" s="173"/>
      <c r="D69" s="32" t="s">
        <v>40</v>
      </c>
      <c r="E69" s="55">
        <f t="shared" si="14"/>
        <v>2948.2</v>
      </c>
      <c r="F69" s="55">
        <f t="shared" si="14"/>
        <v>2948.2</v>
      </c>
      <c r="G69" s="55">
        <f t="shared" si="14"/>
        <v>2535.6970099999994</v>
      </c>
      <c r="H69" s="54">
        <f>F69-G69</f>
        <v>412.50299000000041</v>
      </c>
      <c r="I69" s="54">
        <f t="shared" si="15"/>
        <v>86.008310494539032</v>
      </c>
      <c r="J69" s="32"/>
    </row>
    <row r="70" spans="1:10" ht="24.95" customHeight="1" x14ac:dyDescent="0.25">
      <c r="A70" s="171"/>
      <c r="B70" s="172"/>
      <c r="C70" s="173"/>
      <c r="D70" s="32" t="s">
        <v>22</v>
      </c>
      <c r="E70" s="55">
        <f t="shared" si="14"/>
        <v>0</v>
      </c>
      <c r="F70" s="55">
        <f t="shared" si="14"/>
        <v>0</v>
      </c>
      <c r="G70" s="55">
        <f t="shared" si="14"/>
        <v>0</v>
      </c>
      <c r="H70" s="54">
        <f t="shared" ref="H70" si="16">F70-G70</f>
        <v>0</v>
      </c>
      <c r="I70" s="54">
        <v>0</v>
      </c>
      <c r="J70" s="32"/>
    </row>
    <row r="71" spans="1:10" ht="24.95" customHeight="1" x14ac:dyDescent="0.25">
      <c r="A71" s="174"/>
      <c r="B71" s="175"/>
      <c r="C71" s="176"/>
      <c r="D71" s="32" t="s">
        <v>41</v>
      </c>
      <c r="E71" s="55">
        <f>E42</f>
        <v>3843.8</v>
      </c>
      <c r="F71" s="55">
        <f t="shared" ref="F71:G71" si="17">F42</f>
        <v>3843.8</v>
      </c>
      <c r="G71" s="55">
        <f t="shared" si="17"/>
        <v>2710.8970099999997</v>
      </c>
      <c r="H71" s="54">
        <f>F71-G71</f>
        <v>1132.9029900000005</v>
      </c>
      <c r="I71" s="54">
        <f>G71/F71*100</f>
        <v>70.526484468494715</v>
      </c>
      <c r="J71" s="32"/>
    </row>
    <row r="72" spans="1:10" ht="24.95" customHeight="1" x14ac:dyDescent="0.25">
      <c r="A72" s="122" t="s">
        <v>63</v>
      </c>
      <c r="B72" s="122"/>
      <c r="C72" s="122"/>
      <c r="D72" s="122"/>
      <c r="E72" s="122"/>
      <c r="F72" s="122"/>
      <c r="G72" s="122"/>
      <c r="H72" s="122"/>
      <c r="I72" s="122"/>
      <c r="J72" s="122"/>
    </row>
    <row r="73" spans="1:10" ht="24.95" customHeight="1" x14ac:dyDescent="0.25">
      <c r="A73" s="123" t="s">
        <v>62</v>
      </c>
      <c r="B73" s="122"/>
      <c r="C73" s="122"/>
      <c r="D73" s="122"/>
      <c r="E73" s="122"/>
      <c r="F73" s="122"/>
      <c r="G73" s="122"/>
      <c r="H73" s="122"/>
      <c r="I73" s="122"/>
      <c r="J73" s="124"/>
    </row>
    <row r="74" spans="1:10" ht="24.95" customHeight="1" x14ac:dyDescent="0.25">
      <c r="A74" s="128" t="s">
        <v>64</v>
      </c>
      <c r="B74" s="129"/>
      <c r="C74" s="129"/>
      <c r="D74" s="129"/>
      <c r="E74" s="129"/>
      <c r="F74" s="129"/>
      <c r="G74" s="129"/>
      <c r="H74" s="129"/>
      <c r="I74" s="129"/>
      <c r="J74" s="130"/>
    </row>
    <row r="75" spans="1:10" ht="84" customHeight="1" x14ac:dyDescent="0.25">
      <c r="A75" s="50" t="s">
        <v>25</v>
      </c>
      <c r="B75" s="52" t="s">
        <v>65</v>
      </c>
      <c r="C75" s="50" t="s">
        <v>154</v>
      </c>
      <c r="D75" s="129" t="s">
        <v>33</v>
      </c>
      <c r="E75" s="129"/>
      <c r="F75" s="129"/>
      <c r="G75" s="129"/>
      <c r="H75" s="129"/>
      <c r="I75" s="129"/>
      <c r="J75" s="130"/>
    </row>
    <row r="76" spans="1:10" ht="24.95" customHeight="1" x14ac:dyDescent="0.25">
      <c r="A76" s="153" t="s">
        <v>26</v>
      </c>
      <c r="B76" s="177" t="s">
        <v>66</v>
      </c>
      <c r="C76" s="153" t="s">
        <v>155</v>
      </c>
      <c r="D76" s="93" t="s">
        <v>18</v>
      </c>
      <c r="E76" s="54">
        <v>0</v>
      </c>
      <c r="F76" s="54">
        <v>0</v>
      </c>
      <c r="G76" s="54">
        <v>0</v>
      </c>
      <c r="H76" s="54">
        <f t="shared" ref="H76:H85" si="18">F76-G76</f>
        <v>0</v>
      </c>
      <c r="I76" s="54">
        <v>0</v>
      </c>
      <c r="J76" s="32"/>
    </row>
    <row r="77" spans="1:10" ht="24.95" customHeight="1" x14ac:dyDescent="0.25">
      <c r="A77" s="154"/>
      <c r="B77" s="178"/>
      <c r="C77" s="154"/>
      <c r="D77" s="93" t="s">
        <v>20</v>
      </c>
      <c r="E77" s="54">
        <v>0</v>
      </c>
      <c r="F77" s="54">
        <v>0</v>
      </c>
      <c r="G77" s="54">
        <v>0</v>
      </c>
      <c r="H77" s="54">
        <f t="shared" si="18"/>
        <v>0</v>
      </c>
      <c r="I77" s="54">
        <v>0</v>
      </c>
      <c r="J77" s="32"/>
    </row>
    <row r="78" spans="1:10" ht="24.95" customHeight="1" x14ac:dyDescent="0.25">
      <c r="A78" s="154"/>
      <c r="B78" s="178"/>
      <c r="C78" s="154"/>
      <c r="D78" s="93" t="s">
        <v>40</v>
      </c>
      <c r="E78" s="54" t="s">
        <v>67</v>
      </c>
      <c r="F78" s="54">
        <v>100</v>
      </c>
      <c r="G78" s="54">
        <v>0</v>
      </c>
      <c r="H78" s="54">
        <f t="shared" si="18"/>
        <v>100</v>
      </c>
      <c r="I78" s="54">
        <f t="shared" ref="I78:I85" si="19">G78/F78*100</f>
        <v>0</v>
      </c>
      <c r="J78" s="32"/>
    </row>
    <row r="79" spans="1:10" ht="24.95" customHeight="1" x14ac:dyDescent="0.25">
      <c r="A79" s="154"/>
      <c r="B79" s="178"/>
      <c r="C79" s="154"/>
      <c r="D79" s="93" t="s">
        <v>22</v>
      </c>
      <c r="E79" s="54">
        <v>0</v>
      </c>
      <c r="F79" s="54">
        <v>0</v>
      </c>
      <c r="G79" s="54">
        <v>0</v>
      </c>
      <c r="H79" s="54">
        <f t="shared" si="18"/>
        <v>0</v>
      </c>
      <c r="I79" s="54">
        <v>0</v>
      </c>
      <c r="J79" s="32"/>
    </row>
    <row r="80" spans="1:10" ht="24.95" customHeight="1" x14ac:dyDescent="0.25">
      <c r="A80" s="155"/>
      <c r="B80" s="179"/>
      <c r="C80" s="155"/>
      <c r="D80" s="93" t="s">
        <v>41</v>
      </c>
      <c r="E80" s="54" t="s">
        <v>67</v>
      </c>
      <c r="F80" s="54">
        <v>100</v>
      </c>
      <c r="G80" s="54">
        <v>0</v>
      </c>
      <c r="H80" s="54">
        <f t="shared" si="18"/>
        <v>100</v>
      </c>
      <c r="I80" s="54">
        <f t="shared" si="19"/>
        <v>0</v>
      </c>
      <c r="J80" s="32"/>
    </row>
    <row r="81" spans="1:10" ht="24.95" customHeight="1" x14ac:dyDescent="0.25">
      <c r="A81" s="113" t="s">
        <v>17</v>
      </c>
      <c r="B81" s="114"/>
      <c r="C81" s="115"/>
      <c r="D81" s="93" t="s">
        <v>18</v>
      </c>
      <c r="E81" s="54">
        <v>0</v>
      </c>
      <c r="F81" s="54">
        <v>0</v>
      </c>
      <c r="G81" s="54">
        <v>0</v>
      </c>
      <c r="H81" s="54">
        <f t="shared" si="18"/>
        <v>0</v>
      </c>
      <c r="I81" s="54">
        <v>0</v>
      </c>
      <c r="J81" s="32"/>
    </row>
    <row r="82" spans="1:10" ht="24.95" customHeight="1" x14ac:dyDescent="0.25">
      <c r="A82" s="116"/>
      <c r="B82" s="117"/>
      <c r="C82" s="118"/>
      <c r="D82" s="93" t="s">
        <v>20</v>
      </c>
      <c r="E82" s="54">
        <v>0</v>
      </c>
      <c r="F82" s="54">
        <v>0</v>
      </c>
      <c r="G82" s="54">
        <v>0</v>
      </c>
      <c r="H82" s="54">
        <f t="shared" si="18"/>
        <v>0</v>
      </c>
      <c r="I82" s="54">
        <v>0</v>
      </c>
      <c r="J82" s="32"/>
    </row>
    <row r="83" spans="1:10" ht="24.95" customHeight="1" x14ac:dyDescent="0.25">
      <c r="A83" s="116"/>
      <c r="B83" s="117"/>
      <c r="C83" s="118"/>
      <c r="D83" s="93" t="s">
        <v>40</v>
      </c>
      <c r="E83" s="54" t="s">
        <v>67</v>
      </c>
      <c r="F83" s="54">
        <v>100</v>
      </c>
      <c r="G83" s="54" t="s">
        <v>34</v>
      </c>
      <c r="H83" s="54">
        <f t="shared" si="18"/>
        <v>100</v>
      </c>
      <c r="I83" s="54">
        <f t="shared" si="19"/>
        <v>0</v>
      </c>
      <c r="J83" s="32"/>
    </row>
    <row r="84" spans="1:10" s="16" customFormat="1" ht="24.95" customHeight="1" x14ac:dyDescent="0.25">
      <c r="A84" s="116"/>
      <c r="B84" s="117"/>
      <c r="C84" s="118"/>
      <c r="D84" s="93" t="s">
        <v>22</v>
      </c>
      <c r="E84" s="54">
        <v>0</v>
      </c>
      <c r="F84" s="54">
        <v>0</v>
      </c>
      <c r="G84" s="54">
        <v>0</v>
      </c>
      <c r="H84" s="54">
        <f t="shared" si="18"/>
        <v>0</v>
      </c>
      <c r="I84" s="54">
        <v>0</v>
      </c>
      <c r="J84" s="32"/>
    </row>
    <row r="85" spans="1:10" s="16" customFormat="1" ht="24.95" customHeight="1" x14ac:dyDescent="0.25">
      <c r="A85" s="119"/>
      <c r="B85" s="120"/>
      <c r="C85" s="121"/>
      <c r="D85" s="93" t="s">
        <v>41</v>
      </c>
      <c r="E85" s="54" t="s">
        <v>67</v>
      </c>
      <c r="F85" s="54">
        <v>100</v>
      </c>
      <c r="G85" s="54" t="s">
        <v>34</v>
      </c>
      <c r="H85" s="54">
        <f t="shared" si="18"/>
        <v>100</v>
      </c>
      <c r="I85" s="54">
        <f t="shared" si="19"/>
        <v>0</v>
      </c>
      <c r="J85" s="32"/>
    </row>
    <row r="86" spans="1:10" s="37" customFormat="1" ht="24.95" customHeight="1" x14ac:dyDescent="0.25">
      <c r="A86" s="128" t="s">
        <v>68</v>
      </c>
      <c r="B86" s="129"/>
      <c r="C86" s="129"/>
      <c r="D86" s="129"/>
      <c r="E86" s="129"/>
      <c r="F86" s="129"/>
      <c r="G86" s="129"/>
      <c r="H86" s="129"/>
      <c r="I86" s="129"/>
      <c r="J86" s="130"/>
    </row>
    <row r="87" spans="1:10" s="16" customFormat="1" ht="24.95" customHeight="1" x14ac:dyDescent="0.25">
      <c r="A87" s="153" t="s">
        <v>35</v>
      </c>
      <c r="B87" s="177" t="s">
        <v>69</v>
      </c>
      <c r="C87" s="153" t="s">
        <v>156</v>
      </c>
      <c r="D87" s="93" t="s">
        <v>18</v>
      </c>
      <c r="E87" s="54">
        <v>0</v>
      </c>
      <c r="F87" s="54">
        <v>0</v>
      </c>
      <c r="G87" s="54">
        <v>0</v>
      </c>
      <c r="H87" s="54">
        <f>F87-G87</f>
        <v>0</v>
      </c>
      <c r="I87" s="54">
        <v>0</v>
      </c>
      <c r="J87" s="61"/>
    </row>
    <row r="88" spans="1:10" s="16" customFormat="1" ht="24.95" customHeight="1" x14ac:dyDescent="0.25">
      <c r="A88" s="154"/>
      <c r="B88" s="178"/>
      <c r="C88" s="154"/>
      <c r="D88" s="93" t="s">
        <v>20</v>
      </c>
      <c r="E88" s="54">
        <v>0</v>
      </c>
      <c r="F88" s="54">
        <v>0</v>
      </c>
      <c r="G88" s="54">
        <v>0</v>
      </c>
      <c r="H88" s="54">
        <f t="shared" ref="H88:H96" si="20">F88-G88</f>
        <v>0</v>
      </c>
      <c r="I88" s="54">
        <v>0</v>
      </c>
      <c r="J88" s="61"/>
    </row>
    <row r="89" spans="1:10" s="16" customFormat="1" ht="24.95" customHeight="1" x14ac:dyDescent="0.25">
      <c r="A89" s="154"/>
      <c r="B89" s="178"/>
      <c r="C89" s="154"/>
      <c r="D89" s="93" t="s">
        <v>40</v>
      </c>
      <c r="E89" s="54">
        <v>50</v>
      </c>
      <c r="F89" s="54">
        <v>50</v>
      </c>
      <c r="G89" s="54">
        <v>0</v>
      </c>
      <c r="H89" s="54">
        <f t="shared" si="20"/>
        <v>50</v>
      </c>
      <c r="I89" s="54">
        <f t="shared" ref="I89:I96" si="21">G89/F89*100</f>
        <v>0</v>
      </c>
      <c r="J89" s="61"/>
    </row>
    <row r="90" spans="1:10" s="16" customFormat="1" ht="24.95" customHeight="1" x14ac:dyDescent="0.25">
      <c r="A90" s="154"/>
      <c r="B90" s="178"/>
      <c r="C90" s="154"/>
      <c r="D90" s="93" t="s">
        <v>22</v>
      </c>
      <c r="E90" s="54">
        <v>0</v>
      </c>
      <c r="F90" s="54">
        <v>0</v>
      </c>
      <c r="G90" s="54">
        <v>0</v>
      </c>
      <c r="H90" s="54">
        <f t="shared" si="20"/>
        <v>0</v>
      </c>
      <c r="I90" s="54">
        <v>0</v>
      </c>
      <c r="J90" s="61"/>
    </row>
    <row r="91" spans="1:10" s="16" customFormat="1" ht="24.95" customHeight="1" x14ac:dyDescent="0.25">
      <c r="A91" s="155"/>
      <c r="B91" s="179"/>
      <c r="C91" s="155"/>
      <c r="D91" s="93" t="s">
        <v>41</v>
      </c>
      <c r="E91" s="54">
        <v>50</v>
      </c>
      <c r="F91" s="54">
        <v>50</v>
      </c>
      <c r="G91" s="54">
        <v>0</v>
      </c>
      <c r="H91" s="54">
        <f t="shared" si="20"/>
        <v>50</v>
      </c>
      <c r="I91" s="54">
        <f t="shared" si="21"/>
        <v>0</v>
      </c>
      <c r="J91" s="61"/>
    </row>
    <row r="92" spans="1:10" s="16" customFormat="1" ht="24.95" customHeight="1" x14ac:dyDescent="0.25">
      <c r="A92" s="113" t="s">
        <v>80</v>
      </c>
      <c r="B92" s="114"/>
      <c r="C92" s="115"/>
      <c r="D92" s="93" t="s">
        <v>18</v>
      </c>
      <c r="E92" s="54">
        <v>0</v>
      </c>
      <c r="F92" s="54">
        <v>0</v>
      </c>
      <c r="G92" s="54">
        <v>0</v>
      </c>
      <c r="H92" s="54">
        <f t="shared" si="20"/>
        <v>0</v>
      </c>
      <c r="I92" s="54">
        <v>0</v>
      </c>
      <c r="J92" s="61"/>
    </row>
    <row r="93" spans="1:10" s="16" customFormat="1" ht="24.95" customHeight="1" x14ac:dyDescent="0.25">
      <c r="A93" s="116"/>
      <c r="B93" s="117"/>
      <c r="C93" s="118"/>
      <c r="D93" s="93" t="s">
        <v>20</v>
      </c>
      <c r="E93" s="54">
        <v>0</v>
      </c>
      <c r="F93" s="54">
        <v>0</v>
      </c>
      <c r="G93" s="54">
        <v>0</v>
      </c>
      <c r="H93" s="54">
        <f t="shared" si="20"/>
        <v>0</v>
      </c>
      <c r="I93" s="54">
        <v>0</v>
      </c>
      <c r="J93" s="61"/>
    </row>
    <row r="94" spans="1:10" s="16" customFormat="1" ht="24.95" customHeight="1" x14ac:dyDescent="0.25">
      <c r="A94" s="116"/>
      <c r="B94" s="117"/>
      <c r="C94" s="118"/>
      <c r="D94" s="93" t="s">
        <v>40</v>
      </c>
      <c r="E94" s="54">
        <v>50</v>
      </c>
      <c r="F94" s="54">
        <v>50</v>
      </c>
      <c r="G94" s="54" t="s">
        <v>34</v>
      </c>
      <c r="H94" s="54">
        <f t="shared" si="20"/>
        <v>50</v>
      </c>
      <c r="I94" s="54">
        <f t="shared" si="21"/>
        <v>0</v>
      </c>
      <c r="J94" s="61"/>
    </row>
    <row r="95" spans="1:10" s="16" customFormat="1" ht="24.95" customHeight="1" x14ac:dyDescent="0.25">
      <c r="A95" s="116"/>
      <c r="B95" s="117"/>
      <c r="C95" s="118"/>
      <c r="D95" s="93" t="s">
        <v>22</v>
      </c>
      <c r="E95" s="54">
        <v>0</v>
      </c>
      <c r="F95" s="54">
        <v>0</v>
      </c>
      <c r="G95" s="54">
        <v>0</v>
      </c>
      <c r="H95" s="54">
        <f t="shared" si="20"/>
        <v>0</v>
      </c>
      <c r="I95" s="54">
        <v>0</v>
      </c>
      <c r="J95" s="61"/>
    </row>
    <row r="96" spans="1:10" s="16" customFormat="1" ht="24.95" customHeight="1" x14ac:dyDescent="0.25">
      <c r="A96" s="119"/>
      <c r="B96" s="120"/>
      <c r="C96" s="121"/>
      <c r="D96" s="93" t="s">
        <v>41</v>
      </c>
      <c r="E96" s="54">
        <v>50</v>
      </c>
      <c r="F96" s="54">
        <v>50</v>
      </c>
      <c r="G96" s="54" t="s">
        <v>34</v>
      </c>
      <c r="H96" s="54">
        <f t="shared" si="20"/>
        <v>50</v>
      </c>
      <c r="I96" s="54">
        <f t="shared" si="21"/>
        <v>0</v>
      </c>
      <c r="J96" s="61"/>
    </row>
    <row r="97" spans="1:10" s="16" customFormat="1" ht="24.95" customHeight="1" x14ac:dyDescent="0.25">
      <c r="A97" s="128" t="s">
        <v>70</v>
      </c>
      <c r="B97" s="129"/>
      <c r="C97" s="129"/>
      <c r="D97" s="129"/>
      <c r="E97" s="129"/>
      <c r="F97" s="129"/>
      <c r="G97" s="129"/>
      <c r="H97" s="129"/>
      <c r="I97" s="129"/>
      <c r="J97" s="130"/>
    </row>
    <row r="98" spans="1:10" s="16" customFormat="1" ht="24.95" customHeight="1" x14ac:dyDescent="0.25">
      <c r="A98" s="153" t="s">
        <v>51</v>
      </c>
      <c r="B98" s="177" t="s">
        <v>71</v>
      </c>
      <c r="C98" s="153" t="s">
        <v>149</v>
      </c>
      <c r="D98" s="93" t="s">
        <v>18</v>
      </c>
      <c r="E98" s="60">
        <v>0</v>
      </c>
      <c r="F98" s="60">
        <v>0</v>
      </c>
      <c r="G98" s="60">
        <v>0</v>
      </c>
      <c r="H98" s="54">
        <f t="shared" ref="H98:H102" si="22">F98-G98</f>
        <v>0</v>
      </c>
      <c r="I98" s="54">
        <v>0</v>
      </c>
      <c r="J98" s="32"/>
    </row>
    <row r="99" spans="1:10" s="16" customFormat="1" ht="24.95" customHeight="1" x14ac:dyDescent="0.25">
      <c r="A99" s="154"/>
      <c r="B99" s="178"/>
      <c r="C99" s="154"/>
      <c r="D99" s="93" t="s">
        <v>20</v>
      </c>
      <c r="E99" s="60">
        <v>0</v>
      </c>
      <c r="F99" s="60">
        <v>0</v>
      </c>
      <c r="G99" s="60">
        <v>0</v>
      </c>
      <c r="H99" s="54">
        <f t="shared" si="22"/>
        <v>0</v>
      </c>
      <c r="I99" s="54">
        <v>0</v>
      </c>
      <c r="J99" s="32"/>
    </row>
    <row r="100" spans="1:10" s="16" customFormat="1" ht="24.95" customHeight="1" x14ac:dyDescent="0.25">
      <c r="A100" s="154"/>
      <c r="B100" s="178"/>
      <c r="C100" s="154"/>
      <c r="D100" s="93" t="s">
        <v>40</v>
      </c>
      <c r="E100" s="60">
        <v>0</v>
      </c>
      <c r="F100" s="60">
        <v>0</v>
      </c>
      <c r="G100" s="60">
        <v>0</v>
      </c>
      <c r="H100" s="54">
        <f t="shared" si="22"/>
        <v>0</v>
      </c>
      <c r="I100" s="54">
        <v>0</v>
      </c>
      <c r="J100" s="32"/>
    </row>
    <row r="101" spans="1:10" s="16" customFormat="1" ht="24.95" customHeight="1" x14ac:dyDescent="0.25">
      <c r="A101" s="154"/>
      <c r="B101" s="178"/>
      <c r="C101" s="154"/>
      <c r="D101" s="93" t="s">
        <v>22</v>
      </c>
      <c r="E101" s="60">
        <v>0</v>
      </c>
      <c r="F101" s="60">
        <v>0</v>
      </c>
      <c r="G101" s="60">
        <v>0</v>
      </c>
      <c r="H101" s="54">
        <f t="shared" si="22"/>
        <v>0</v>
      </c>
      <c r="I101" s="54">
        <v>0</v>
      </c>
      <c r="J101" s="32"/>
    </row>
    <row r="102" spans="1:10" s="16" customFormat="1" ht="24.95" customHeight="1" x14ac:dyDescent="0.25">
      <c r="A102" s="155"/>
      <c r="B102" s="179"/>
      <c r="C102" s="155"/>
      <c r="D102" s="93" t="s">
        <v>41</v>
      </c>
      <c r="E102" s="60">
        <v>0</v>
      </c>
      <c r="F102" s="60">
        <v>0</v>
      </c>
      <c r="G102" s="60">
        <v>0</v>
      </c>
      <c r="H102" s="54">
        <f t="shared" si="22"/>
        <v>0</v>
      </c>
      <c r="I102" s="54">
        <v>0</v>
      </c>
      <c r="J102" s="32"/>
    </row>
    <row r="103" spans="1:10" s="16" customFormat="1" ht="48" customHeight="1" x14ac:dyDescent="0.25">
      <c r="A103" s="50" t="s">
        <v>53</v>
      </c>
      <c r="B103" s="52" t="s">
        <v>72</v>
      </c>
      <c r="C103" s="50" t="s">
        <v>149</v>
      </c>
      <c r="D103" s="128" t="s">
        <v>33</v>
      </c>
      <c r="E103" s="129"/>
      <c r="F103" s="129"/>
      <c r="G103" s="129"/>
      <c r="H103" s="129"/>
      <c r="I103" s="129"/>
      <c r="J103" s="130"/>
    </row>
    <row r="104" spans="1:10" s="16" customFormat="1" ht="47.25" customHeight="1" x14ac:dyDescent="0.25">
      <c r="A104" s="50" t="s">
        <v>55</v>
      </c>
      <c r="B104" s="52" t="s">
        <v>75</v>
      </c>
      <c r="C104" s="50" t="s">
        <v>149</v>
      </c>
      <c r="D104" s="128" t="s">
        <v>33</v>
      </c>
      <c r="E104" s="129"/>
      <c r="F104" s="129"/>
      <c r="G104" s="129"/>
      <c r="H104" s="129"/>
      <c r="I104" s="129"/>
      <c r="J104" s="130"/>
    </row>
    <row r="105" spans="1:10" s="16" customFormat="1" ht="48" customHeight="1" x14ac:dyDescent="0.25">
      <c r="A105" s="50" t="s">
        <v>57</v>
      </c>
      <c r="B105" s="52" t="s">
        <v>76</v>
      </c>
      <c r="C105" s="50" t="s">
        <v>149</v>
      </c>
      <c r="D105" s="128" t="s">
        <v>33</v>
      </c>
      <c r="E105" s="129"/>
      <c r="F105" s="129"/>
      <c r="G105" s="129"/>
      <c r="H105" s="129"/>
      <c r="I105" s="129"/>
      <c r="J105" s="130"/>
    </row>
    <row r="106" spans="1:10" s="16" customFormat="1" ht="89.25" x14ac:dyDescent="0.25">
      <c r="A106" s="50" t="s">
        <v>59</v>
      </c>
      <c r="B106" s="52" t="s">
        <v>77</v>
      </c>
      <c r="C106" s="50" t="s">
        <v>157</v>
      </c>
      <c r="D106" s="128" t="s">
        <v>33</v>
      </c>
      <c r="E106" s="129"/>
      <c r="F106" s="129"/>
      <c r="G106" s="129"/>
      <c r="H106" s="129"/>
      <c r="I106" s="129"/>
      <c r="J106" s="130"/>
    </row>
    <row r="107" spans="1:10" s="16" customFormat="1" ht="61.5" customHeight="1" x14ac:dyDescent="0.25">
      <c r="A107" s="50" t="s">
        <v>73</v>
      </c>
      <c r="B107" s="52" t="s">
        <v>78</v>
      </c>
      <c r="C107" s="50" t="s">
        <v>143</v>
      </c>
      <c r="D107" s="128" t="s">
        <v>33</v>
      </c>
      <c r="E107" s="129"/>
      <c r="F107" s="129"/>
      <c r="G107" s="129"/>
      <c r="H107" s="129"/>
      <c r="I107" s="129"/>
      <c r="J107" s="130"/>
    </row>
    <row r="108" spans="1:10" s="16" customFormat="1" ht="57.75" customHeight="1" x14ac:dyDescent="0.25">
      <c r="A108" s="50" t="s">
        <v>74</v>
      </c>
      <c r="B108" s="52" t="s">
        <v>79</v>
      </c>
      <c r="C108" s="50" t="s">
        <v>149</v>
      </c>
      <c r="D108" s="128" t="s">
        <v>33</v>
      </c>
      <c r="E108" s="129"/>
      <c r="F108" s="129"/>
      <c r="G108" s="129"/>
      <c r="H108" s="129"/>
      <c r="I108" s="129"/>
      <c r="J108" s="130"/>
    </row>
    <row r="109" spans="1:10" s="16" customFormat="1" ht="24.95" customHeight="1" x14ac:dyDescent="0.25">
      <c r="A109" s="113" t="s">
        <v>81</v>
      </c>
      <c r="B109" s="114"/>
      <c r="C109" s="115"/>
      <c r="D109" s="93" t="s">
        <v>18</v>
      </c>
      <c r="E109" s="60">
        <v>0</v>
      </c>
      <c r="F109" s="60">
        <v>0</v>
      </c>
      <c r="G109" s="60">
        <v>0</v>
      </c>
      <c r="H109" s="54">
        <f t="shared" ref="H109:H118" si="23">F109-G109</f>
        <v>0</v>
      </c>
      <c r="I109" s="54">
        <v>0</v>
      </c>
      <c r="J109" s="60"/>
    </row>
    <row r="110" spans="1:10" s="16" customFormat="1" ht="24.95" customHeight="1" x14ac:dyDescent="0.25">
      <c r="A110" s="116"/>
      <c r="B110" s="117"/>
      <c r="C110" s="118"/>
      <c r="D110" s="93" t="s">
        <v>20</v>
      </c>
      <c r="E110" s="60">
        <v>0</v>
      </c>
      <c r="F110" s="60">
        <v>0</v>
      </c>
      <c r="G110" s="60">
        <v>0</v>
      </c>
      <c r="H110" s="54">
        <f t="shared" si="23"/>
        <v>0</v>
      </c>
      <c r="I110" s="54">
        <v>0</v>
      </c>
      <c r="J110" s="60"/>
    </row>
    <row r="111" spans="1:10" s="16" customFormat="1" ht="24.95" customHeight="1" x14ac:dyDescent="0.25">
      <c r="A111" s="116"/>
      <c r="B111" s="117"/>
      <c r="C111" s="118"/>
      <c r="D111" s="93" t="s">
        <v>40</v>
      </c>
      <c r="E111" s="60">
        <v>0</v>
      </c>
      <c r="F111" s="60">
        <v>0</v>
      </c>
      <c r="G111" s="60">
        <v>0</v>
      </c>
      <c r="H111" s="54">
        <f t="shared" si="23"/>
        <v>0</v>
      </c>
      <c r="I111" s="54">
        <v>0</v>
      </c>
      <c r="J111" s="60"/>
    </row>
    <row r="112" spans="1:10" s="16" customFormat="1" ht="24.95" customHeight="1" x14ac:dyDescent="0.25">
      <c r="A112" s="116"/>
      <c r="B112" s="117"/>
      <c r="C112" s="118"/>
      <c r="D112" s="93" t="s">
        <v>22</v>
      </c>
      <c r="E112" s="60">
        <v>0</v>
      </c>
      <c r="F112" s="60">
        <v>0</v>
      </c>
      <c r="G112" s="60">
        <v>0</v>
      </c>
      <c r="H112" s="54">
        <f t="shared" si="23"/>
        <v>0</v>
      </c>
      <c r="I112" s="54">
        <v>0</v>
      </c>
      <c r="J112" s="60"/>
    </row>
    <row r="113" spans="1:10" s="16" customFormat="1" ht="24.95" customHeight="1" x14ac:dyDescent="0.25">
      <c r="A113" s="119"/>
      <c r="B113" s="120"/>
      <c r="C113" s="121"/>
      <c r="D113" s="93" t="s">
        <v>41</v>
      </c>
      <c r="E113" s="60">
        <v>0</v>
      </c>
      <c r="F113" s="60">
        <v>0</v>
      </c>
      <c r="G113" s="60">
        <v>0</v>
      </c>
      <c r="H113" s="54">
        <f t="shared" si="23"/>
        <v>0</v>
      </c>
      <c r="I113" s="54">
        <v>0</v>
      </c>
      <c r="J113" s="60"/>
    </row>
    <row r="114" spans="1:10" s="16" customFormat="1" ht="24.95" customHeight="1" x14ac:dyDescent="0.25">
      <c r="A114" s="168" t="s">
        <v>82</v>
      </c>
      <c r="B114" s="169"/>
      <c r="C114" s="170"/>
      <c r="D114" s="93" t="s">
        <v>18</v>
      </c>
      <c r="E114" s="60">
        <f t="shared" ref="E114:E117" si="24">E81+E92</f>
        <v>0</v>
      </c>
      <c r="F114" s="60">
        <v>0</v>
      </c>
      <c r="G114" s="60">
        <v>0</v>
      </c>
      <c r="H114" s="54">
        <f t="shared" si="23"/>
        <v>0</v>
      </c>
      <c r="I114" s="54">
        <v>0</v>
      </c>
      <c r="J114" s="60"/>
    </row>
    <row r="115" spans="1:10" s="16" customFormat="1" ht="24.95" customHeight="1" x14ac:dyDescent="0.25">
      <c r="A115" s="171"/>
      <c r="B115" s="172"/>
      <c r="C115" s="173"/>
      <c r="D115" s="93" t="s">
        <v>20</v>
      </c>
      <c r="E115" s="60">
        <f t="shared" si="24"/>
        <v>0</v>
      </c>
      <c r="F115" s="60">
        <v>0</v>
      </c>
      <c r="G115" s="60">
        <v>0</v>
      </c>
      <c r="H115" s="54">
        <f t="shared" si="23"/>
        <v>0</v>
      </c>
      <c r="I115" s="54">
        <v>0</v>
      </c>
      <c r="J115" s="60"/>
    </row>
    <row r="116" spans="1:10" s="16" customFormat="1" ht="24.95" customHeight="1" x14ac:dyDescent="0.25">
      <c r="A116" s="171"/>
      <c r="B116" s="172"/>
      <c r="C116" s="173"/>
      <c r="D116" s="93" t="s">
        <v>40</v>
      </c>
      <c r="E116" s="60">
        <f t="shared" si="24"/>
        <v>150</v>
      </c>
      <c r="F116" s="60">
        <v>150</v>
      </c>
      <c r="G116" s="60">
        <v>0</v>
      </c>
      <c r="H116" s="54">
        <f t="shared" si="23"/>
        <v>150</v>
      </c>
      <c r="I116" s="54">
        <f t="shared" ref="I116:I118" si="25">G116/F116*100</f>
        <v>0</v>
      </c>
      <c r="J116" s="60"/>
    </row>
    <row r="117" spans="1:10" s="16" customFormat="1" ht="24.95" customHeight="1" x14ac:dyDescent="0.25">
      <c r="A117" s="171"/>
      <c r="B117" s="172"/>
      <c r="C117" s="173"/>
      <c r="D117" s="93" t="s">
        <v>22</v>
      </c>
      <c r="E117" s="60">
        <f t="shared" si="24"/>
        <v>0</v>
      </c>
      <c r="F117" s="60">
        <v>0</v>
      </c>
      <c r="G117" s="60">
        <v>0</v>
      </c>
      <c r="H117" s="54">
        <f t="shared" si="23"/>
        <v>0</v>
      </c>
      <c r="I117" s="54">
        <v>0</v>
      </c>
      <c r="J117" s="60"/>
    </row>
    <row r="118" spans="1:10" s="16" customFormat="1" ht="24.95" customHeight="1" x14ac:dyDescent="0.25">
      <c r="A118" s="174"/>
      <c r="B118" s="175"/>
      <c r="C118" s="176"/>
      <c r="D118" s="93" t="s">
        <v>41</v>
      </c>
      <c r="E118" s="60">
        <f>E85+E96</f>
        <v>150</v>
      </c>
      <c r="F118" s="60">
        <f>F85+F96</f>
        <v>150</v>
      </c>
      <c r="G118" s="60">
        <v>0</v>
      </c>
      <c r="H118" s="54">
        <f t="shared" si="23"/>
        <v>150</v>
      </c>
      <c r="I118" s="54">
        <f t="shared" si="25"/>
        <v>0</v>
      </c>
      <c r="J118" s="60"/>
    </row>
    <row r="119" spans="1:10" ht="24.95" customHeight="1" x14ac:dyDescent="0.25">
      <c r="A119" s="122" t="s">
        <v>83</v>
      </c>
      <c r="B119" s="122"/>
      <c r="C119" s="122"/>
      <c r="D119" s="122"/>
      <c r="E119" s="122"/>
      <c r="F119" s="122"/>
      <c r="G119" s="122"/>
      <c r="H119" s="122"/>
      <c r="I119" s="122"/>
      <c r="J119" s="122"/>
    </row>
    <row r="120" spans="1:10" ht="24.95" customHeight="1" x14ac:dyDescent="0.25">
      <c r="A120" s="123" t="s">
        <v>113</v>
      </c>
      <c r="B120" s="122"/>
      <c r="C120" s="122"/>
      <c r="D120" s="122"/>
      <c r="E120" s="122"/>
      <c r="F120" s="122"/>
      <c r="G120" s="122"/>
      <c r="H120" s="122"/>
      <c r="I120" s="122"/>
      <c r="J120" s="124"/>
    </row>
    <row r="121" spans="1:10" s="42" customFormat="1" ht="24.95" customHeight="1" x14ac:dyDescent="0.25">
      <c r="A121" s="113" t="s">
        <v>84</v>
      </c>
      <c r="B121" s="114"/>
      <c r="C121" s="114"/>
      <c r="D121" s="114"/>
      <c r="E121" s="114"/>
      <c r="F121" s="114"/>
      <c r="G121" s="114"/>
      <c r="H121" s="114"/>
      <c r="I121" s="114"/>
      <c r="J121" s="115"/>
    </row>
    <row r="122" spans="1:10" s="42" customFormat="1" ht="133.5" customHeight="1" x14ac:dyDescent="0.25">
      <c r="A122" s="45" t="s">
        <v>25</v>
      </c>
      <c r="B122" s="44" t="s">
        <v>85</v>
      </c>
      <c r="C122" s="46" t="s">
        <v>144</v>
      </c>
      <c r="D122" s="125" t="s">
        <v>33</v>
      </c>
      <c r="E122" s="126"/>
      <c r="F122" s="126"/>
      <c r="G122" s="126"/>
      <c r="H122" s="126"/>
      <c r="I122" s="126"/>
      <c r="J122" s="127"/>
    </row>
    <row r="123" spans="1:10" s="43" customFormat="1" ht="105.75" customHeight="1" x14ac:dyDescent="0.25">
      <c r="A123" s="29" t="s">
        <v>26</v>
      </c>
      <c r="B123" s="51" t="s">
        <v>86</v>
      </c>
      <c r="C123" s="45" t="s">
        <v>144</v>
      </c>
      <c r="D123" s="128" t="s">
        <v>33</v>
      </c>
      <c r="E123" s="129"/>
      <c r="F123" s="129"/>
      <c r="G123" s="129"/>
      <c r="H123" s="129"/>
      <c r="I123" s="129"/>
      <c r="J123" s="130"/>
    </row>
    <row r="124" spans="1:10" s="16" customFormat="1" ht="93.75" customHeight="1" x14ac:dyDescent="0.25">
      <c r="A124" s="31" t="s">
        <v>32</v>
      </c>
      <c r="B124" s="52" t="s">
        <v>87</v>
      </c>
      <c r="C124" s="45" t="s">
        <v>144</v>
      </c>
      <c r="D124" s="112" t="s">
        <v>33</v>
      </c>
      <c r="E124" s="112"/>
      <c r="F124" s="112"/>
      <c r="G124" s="112"/>
      <c r="H124" s="112"/>
      <c r="I124" s="112"/>
      <c r="J124" s="112"/>
    </row>
    <row r="125" spans="1:10" s="16" customFormat="1" ht="24.95" customHeight="1" x14ac:dyDescent="0.25">
      <c r="A125" s="113" t="s">
        <v>88</v>
      </c>
      <c r="B125" s="114"/>
      <c r="C125" s="115"/>
      <c r="D125" s="93" t="s">
        <v>18</v>
      </c>
      <c r="E125" s="60">
        <v>0</v>
      </c>
      <c r="F125" s="60">
        <v>0</v>
      </c>
      <c r="G125" s="60">
        <v>0</v>
      </c>
      <c r="H125" s="54">
        <f t="shared" ref="H125:H129" si="26">F125-G125</f>
        <v>0</v>
      </c>
      <c r="I125" s="54">
        <v>0</v>
      </c>
      <c r="J125" s="32"/>
    </row>
    <row r="126" spans="1:10" s="16" customFormat="1" ht="24.95" customHeight="1" x14ac:dyDescent="0.25">
      <c r="A126" s="116"/>
      <c r="B126" s="117"/>
      <c r="C126" s="118"/>
      <c r="D126" s="93" t="s">
        <v>20</v>
      </c>
      <c r="E126" s="60">
        <v>0</v>
      </c>
      <c r="F126" s="60">
        <v>0</v>
      </c>
      <c r="G126" s="60">
        <v>0</v>
      </c>
      <c r="H126" s="54">
        <f t="shared" si="26"/>
        <v>0</v>
      </c>
      <c r="I126" s="54">
        <v>0</v>
      </c>
      <c r="J126" s="32"/>
    </row>
    <row r="127" spans="1:10" s="16" customFormat="1" ht="24.95" customHeight="1" x14ac:dyDescent="0.25">
      <c r="A127" s="116"/>
      <c r="B127" s="117"/>
      <c r="C127" s="118"/>
      <c r="D127" s="93" t="s">
        <v>40</v>
      </c>
      <c r="E127" s="60">
        <v>0</v>
      </c>
      <c r="F127" s="60">
        <v>0</v>
      </c>
      <c r="G127" s="60">
        <v>0</v>
      </c>
      <c r="H127" s="54">
        <f t="shared" si="26"/>
        <v>0</v>
      </c>
      <c r="I127" s="54">
        <v>0</v>
      </c>
      <c r="J127" s="32"/>
    </row>
    <row r="128" spans="1:10" s="16" customFormat="1" ht="24.95" customHeight="1" x14ac:dyDescent="0.25">
      <c r="A128" s="116"/>
      <c r="B128" s="117"/>
      <c r="C128" s="118"/>
      <c r="D128" s="93" t="s">
        <v>22</v>
      </c>
      <c r="E128" s="60">
        <v>0</v>
      </c>
      <c r="F128" s="60">
        <v>0</v>
      </c>
      <c r="G128" s="60">
        <v>0</v>
      </c>
      <c r="H128" s="54">
        <f t="shared" si="26"/>
        <v>0</v>
      </c>
      <c r="I128" s="54">
        <v>0</v>
      </c>
      <c r="J128" s="32"/>
    </row>
    <row r="129" spans="1:10" s="16" customFormat="1" ht="24.95" customHeight="1" x14ac:dyDescent="0.25">
      <c r="A129" s="119"/>
      <c r="B129" s="120"/>
      <c r="C129" s="121"/>
      <c r="D129" s="93" t="s">
        <v>41</v>
      </c>
      <c r="E129" s="60">
        <v>0</v>
      </c>
      <c r="F129" s="60">
        <v>0</v>
      </c>
      <c r="G129" s="60">
        <v>0</v>
      </c>
      <c r="H129" s="54">
        <f t="shared" si="26"/>
        <v>0</v>
      </c>
      <c r="I129" s="54">
        <v>0</v>
      </c>
      <c r="J129" s="32"/>
    </row>
    <row r="130" spans="1:10" s="16" customFormat="1" ht="24.95" customHeight="1" x14ac:dyDescent="0.25">
      <c r="A130" s="128" t="s">
        <v>89</v>
      </c>
      <c r="B130" s="129"/>
      <c r="C130" s="129"/>
      <c r="D130" s="129"/>
      <c r="E130" s="129"/>
      <c r="F130" s="129"/>
      <c r="G130" s="129"/>
      <c r="H130" s="129"/>
      <c r="I130" s="129"/>
      <c r="J130" s="130"/>
    </row>
    <row r="131" spans="1:10" s="16" customFormat="1" ht="91.5" customHeight="1" x14ac:dyDescent="0.25">
      <c r="A131" s="45" t="s">
        <v>35</v>
      </c>
      <c r="B131" s="32" t="s">
        <v>90</v>
      </c>
      <c r="C131" s="45" t="s">
        <v>144</v>
      </c>
      <c r="D131" s="128" t="s">
        <v>33</v>
      </c>
      <c r="E131" s="129"/>
      <c r="F131" s="129"/>
      <c r="G131" s="129"/>
      <c r="H131" s="129"/>
      <c r="I131" s="129"/>
      <c r="J131" s="130"/>
    </row>
    <row r="132" spans="1:10" s="16" customFormat="1" ht="87.75" customHeight="1" x14ac:dyDescent="0.25">
      <c r="A132" s="45" t="s">
        <v>36</v>
      </c>
      <c r="B132" s="32" t="s">
        <v>97</v>
      </c>
      <c r="C132" s="45" t="s">
        <v>144</v>
      </c>
      <c r="D132" s="128" t="s">
        <v>33</v>
      </c>
      <c r="E132" s="129"/>
      <c r="F132" s="129"/>
      <c r="G132" s="129"/>
      <c r="H132" s="129"/>
      <c r="I132" s="129"/>
      <c r="J132" s="130"/>
    </row>
    <row r="133" spans="1:10" s="16" customFormat="1" ht="90" customHeight="1" x14ac:dyDescent="0.25">
      <c r="A133" s="45" t="s">
        <v>91</v>
      </c>
      <c r="B133" s="32" t="s">
        <v>98</v>
      </c>
      <c r="C133" s="45" t="s">
        <v>144</v>
      </c>
      <c r="D133" s="128" t="s">
        <v>33</v>
      </c>
      <c r="E133" s="129"/>
      <c r="F133" s="129"/>
      <c r="G133" s="129"/>
      <c r="H133" s="129"/>
      <c r="I133" s="129"/>
      <c r="J133" s="130"/>
    </row>
    <row r="134" spans="1:10" s="16" customFormat="1" ht="87.75" customHeight="1" x14ac:dyDescent="0.25">
      <c r="A134" s="45" t="s">
        <v>92</v>
      </c>
      <c r="B134" s="32" t="s">
        <v>99</v>
      </c>
      <c r="C134" s="45" t="s">
        <v>144</v>
      </c>
      <c r="D134" s="128" t="s">
        <v>33</v>
      </c>
      <c r="E134" s="129"/>
      <c r="F134" s="129"/>
      <c r="G134" s="129"/>
      <c r="H134" s="129"/>
      <c r="I134" s="129"/>
      <c r="J134" s="130"/>
    </row>
    <row r="135" spans="1:10" s="16" customFormat="1" ht="49.5" customHeight="1" x14ac:dyDescent="0.25">
      <c r="A135" s="45" t="s">
        <v>93</v>
      </c>
      <c r="B135" s="32" t="s">
        <v>100</v>
      </c>
      <c r="C135" s="49" t="s">
        <v>114</v>
      </c>
      <c r="D135" s="128" t="s">
        <v>33</v>
      </c>
      <c r="E135" s="129"/>
      <c r="F135" s="129"/>
      <c r="G135" s="129"/>
      <c r="H135" s="129"/>
      <c r="I135" s="129"/>
      <c r="J135" s="130"/>
    </row>
    <row r="136" spans="1:10" s="16" customFormat="1" ht="75" customHeight="1" x14ac:dyDescent="0.25">
      <c r="A136" s="45" t="s">
        <v>94</v>
      </c>
      <c r="B136" s="32" t="s">
        <v>101</v>
      </c>
      <c r="C136" s="49" t="s">
        <v>143</v>
      </c>
      <c r="D136" s="128" t="s">
        <v>33</v>
      </c>
      <c r="E136" s="129"/>
      <c r="F136" s="129"/>
      <c r="G136" s="129"/>
      <c r="H136" s="129"/>
      <c r="I136" s="129"/>
      <c r="J136" s="130"/>
    </row>
    <row r="137" spans="1:10" s="16" customFormat="1" ht="78" customHeight="1" x14ac:dyDescent="0.25">
      <c r="A137" s="45" t="s">
        <v>95</v>
      </c>
      <c r="B137" s="32" t="s">
        <v>102</v>
      </c>
      <c r="C137" s="49" t="s">
        <v>115</v>
      </c>
      <c r="D137" s="128" t="s">
        <v>33</v>
      </c>
      <c r="E137" s="129"/>
      <c r="F137" s="129"/>
      <c r="G137" s="129"/>
      <c r="H137" s="129"/>
      <c r="I137" s="129"/>
      <c r="J137" s="130"/>
    </row>
    <row r="138" spans="1:10" s="16" customFormat="1" ht="77.25" customHeight="1" x14ac:dyDescent="0.25">
      <c r="A138" s="45" t="s">
        <v>96</v>
      </c>
      <c r="B138" s="32" t="s">
        <v>103</v>
      </c>
      <c r="C138" s="45" t="s">
        <v>144</v>
      </c>
      <c r="D138" s="128" t="s">
        <v>33</v>
      </c>
      <c r="E138" s="129"/>
      <c r="F138" s="129"/>
      <c r="G138" s="129"/>
      <c r="H138" s="129"/>
      <c r="I138" s="129"/>
      <c r="J138" s="130"/>
    </row>
    <row r="139" spans="1:10" s="16" customFormat="1" ht="24.95" customHeight="1" x14ac:dyDescent="0.25">
      <c r="A139" s="113" t="s">
        <v>80</v>
      </c>
      <c r="B139" s="114"/>
      <c r="C139" s="115"/>
      <c r="D139" s="93" t="s">
        <v>18</v>
      </c>
      <c r="E139" s="60">
        <v>0</v>
      </c>
      <c r="F139" s="60">
        <v>0</v>
      </c>
      <c r="G139" s="60">
        <v>0</v>
      </c>
      <c r="H139" s="60">
        <v>0</v>
      </c>
      <c r="I139" s="60">
        <v>0</v>
      </c>
      <c r="J139" s="32"/>
    </row>
    <row r="140" spans="1:10" s="16" customFormat="1" ht="24.95" customHeight="1" x14ac:dyDescent="0.25">
      <c r="A140" s="116"/>
      <c r="B140" s="117"/>
      <c r="C140" s="118"/>
      <c r="D140" s="93" t="s">
        <v>20</v>
      </c>
      <c r="E140" s="60">
        <v>0</v>
      </c>
      <c r="F140" s="60">
        <v>0</v>
      </c>
      <c r="G140" s="60">
        <v>0</v>
      </c>
      <c r="H140" s="60">
        <v>0</v>
      </c>
      <c r="I140" s="60">
        <v>0</v>
      </c>
      <c r="J140" s="32"/>
    </row>
    <row r="141" spans="1:10" s="16" customFormat="1" ht="24.95" customHeight="1" x14ac:dyDescent="0.25">
      <c r="A141" s="116"/>
      <c r="B141" s="117"/>
      <c r="C141" s="118"/>
      <c r="D141" s="93" t="s">
        <v>40</v>
      </c>
      <c r="E141" s="60">
        <v>0</v>
      </c>
      <c r="F141" s="60">
        <v>0</v>
      </c>
      <c r="G141" s="60">
        <v>0</v>
      </c>
      <c r="H141" s="60">
        <v>0</v>
      </c>
      <c r="I141" s="60">
        <v>0</v>
      </c>
      <c r="J141" s="32"/>
    </row>
    <row r="142" spans="1:10" s="16" customFormat="1" ht="24.95" customHeight="1" x14ac:dyDescent="0.25">
      <c r="A142" s="116"/>
      <c r="B142" s="117"/>
      <c r="C142" s="118"/>
      <c r="D142" s="93" t="s">
        <v>22</v>
      </c>
      <c r="E142" s="60">
        <v>0</v>
      </c>
      <c r="F142" s="60">
        <v>0</v>
      </c>
      <c r="G142" s="60">
        <v>0</v>
      </c>
      <c r="H142" s="60">
        <v>0</v>
      </c>
      <c r="I142" s="60">
        <v>0</v>
      </c>
      <c r="J142" s="32"/>
    </row>
    <row r="143" spans="1:10" s="16" customFormat="1" ht="24.95" customHeight="1" x14ac:dyDescent="0.25">
      <c r="A143" s="119"/>
      <c r="B143" s="120"/>
      <c r="C143" s="121"/>
      <c r="D143" s="93" t="s">
        <v>41</v>
      </c>
      <c r="E143" s="60">
        <v>0</v>
      </c>
      <c r="F143" s="60">
        <v>0</v>
      </c>
      <c r="G143" s="60">
        <v>0</v>
      </c>
      <c r="H143" s="60">
        <v>0</v>
      </c>
      <c r="I143" s="60">
        <v>0</v>
      </c>
      <c r="J143" s="32"/>
    </row>
    <row r="144" spans="1:10" s="16" customFormat="1" ht="24.95" customHeight="1" x14ac:dyDescent="0.25">
      <c r="A144" s="128" t="s">
        <v>104</v>
      </c>
      <c r="B144" s="129"/>
      <c r="C144" s="129"/>
      <c r="D144" s="129"/>
      <c r="E144" s="129"/>
      <c r="F144" s="129"/>
      <c r="G144" s="129"/>
      <c r="H144" s="129"/>
      <c r="I144" s="129"/>
      <c r="J144" s="130"/>
    </row>
    <row r="145" spans="1:10" s="16" customFormat="1" ht="108.75" customHeight="1" x14ac:dyDescent="0.25">
      <c r="A145" s="50" t="s">
        <v>51</v>
      </c>
      <c r="B145" s="32" t="s">
        <v>105</v>
      </c>
      <c r="C145" s="50" t="s">
        <v>158</v>
      </c>
      <c r="D145" s="128" t="s">
        <v>33</v>
      </c>
      <c r="E145" s="129"/>
      <c r="F145" s="129"/>
      <c r="G145" s="129"/>
      <c r="H145" s="129"/>
      <c r="I145" s="129"/>
      <c r="J145" s="130"/>
    </row>
    <row r="146" spans="1:10" s="16" customFormat="1" ht="62.25" customHeight="1" x14ac:dyDescent="0.25">
      <c r="A146" s="50" t="s">
        <v>53</v>
      </c>
      <c r="B146" s="32" t="s">
        <v>106</v>
      </c>
      <c r="C146" s="50" t="s">
        <v>144</v>
      </c>
      <c r="D146" s="128" t="s">
        <v>33</v>
      </c>
      <c r="E146" s="129"/>
      <c r="F146" s="129"/>
      <c r="G146" s="129"/>
      <c r="H146" s="129"/>
      <c r="I146" s="129"/>
      <c r="J146" s="130"/>
    </row>
    <row r="147" spans="1:10" s="16" customFormat="1" ht="68.25" customHeight="1" x14ac:dyDescent="0.25">
      <c r="A147" s="50" t="s">
        <v>55</v>
      </c>
      <c r="B147" s="32" t="s">
        <v>107</v>
      </c>
      <c r="C147" s="50" t="s">
        <v>144</v>
      </c>
      <c r="D147" s="128" t="s">
        <v>33</v>
      </c>
      <c r="E147" s="129"/>
      <c r="F147" s="129"/>
      <c r="G147" s="129"/>
      <c r="H147" s="129"/>
      <c r="I147" s="129"/>
      <c r="J147" s="130"/>
    </row>
    <row r="148" spans="1:10" s="16" customFormat="1" ht="117.75" customHeight="1" x14ac:dyDescent="0.25">
      <c r="A148" s="50" t="s">
        <v>57</v>
      </c>
      <c r="B148" s="32" t="s">
        <v>108</v>
      </c>
      <c r="C148" s="50" t="s">
        <v>158</v>
      </c>
      <c r="D148" s="128" t="s">
        <v>33</v>
      </c>
      <c r="E148" s="129"/>
      <c r="F148" s="129"/>
      <c r="G148" s="129"/>
      <c r="H148" s="129"/>
      <c r="I148" s="129"/>
      <c r="J148" s="130"/>
    </row>
    <row r="149" spans="1:10" s="16" customFormat="1" ht="24.95" customHeight="1" x14ac:dyDescent="0.25">
      <c r="A149" s="113" t="s">
        <v>81</v>
      </c>
      <c r="B149" s="114"/>
      <c r="C149" s="115"/>
      <c r="D149" s="93" t="s">
        <v>18</v>
      </c>
      <c r="E149" s="60">
        <v>0</v>
      </c>
      <c r="F149" s="60">
        <v>0</v>
      </c>
      <c r="G149" s="60">
        <v>0</v>
      </c>
      <c r="H149" s="54">
        <f>F149-G149</f>
        <v>0</v>
      </c>
      <c r="I149" s="54">
        <v>0</v>
      </c>
      <c r="J149" s="60"/>
    </row>
    <row r="150" spans="1:10" s="16" customFormat="1" ht="24.95" customHeight="1" x14ac:dyDescent="0.25">
      <c r="A150" s="116"/>
      <c r="B150" s="117"/>
      <c r="C150" s="118"/>
      <c r="D150" s="93" t="s">
        <v>20</v>
      </c>
      <c r="E150" s="60">
        <v>0</v>
      </c>
      <c r="F150" s="60">
        <v>0</v>
      </c>
      <c r="G150" s="60">
        <v>0</v>
      </c>
      <c r="H150" s="54">
        <f t="shared" ref="H150:H153" si="27">F150-G150</f>
        <v>0</v>
      </c>
      <c r="I150" s="54">
        <v>0</v>
      </c>
      <c r="J150" s="60"/>
    </row>
    <row r="151" spans="1:10" s="16" customFormat="1" ht="24.95" customHeight="1" x14ac:dyDescent="0.25">
      <c r="A151" s="116"/>
      <c r="B151" s="117"/>
      <c r="C151" s="118"/>
      <c r="D151" s="93" t="s">
        <v>40</v>
      </c>
      <c r="E151" s="60">
        <v>0</v>
      </c>
      <c r="F151" s="60">
        <v>0</v>
      </c>
      <c r="G151" s="60">
        <v>0</v>
      </c>
      <c r="H151" s="54">
        <f t="shared" si="27"/>
        <v>0</v>
      </c>
      <c r="I151" s="54">
        <v>0</v>
      </c>
      <c r="J151" s="60"/>
    </row>
    <row r="152" spans="1:10" s="16" customFormat="1" ht="24.75" customHeight="1" x14ac:dyDescent="0.25">
      <c r="A152" s="116"/>
      <c r="B152" s="117"/>
      <c r="C152" s="118"/>
      <c r="D152" s="93" t="s">
        <v>22</v>
      </c>
      <c r="E152" s="60">
        <v>0</v>
      </c>
      <c r="F152" s="60">
        <v>0</v>
      </c>
      <c r="G152" s="60">
        <v>0</v>
      </c>
      <c r="H152" s="54">
        <f t="shared" si="27"/>
        <v>0</v>
      </c>
      <c r="I152" s="54">
        <v>0</v>
      </c>
      <c r="J152" s="60"/>
    </row>
    <row r="153" spans="1:10" s="16" customFormat="1" ht="36" customHeight="1" x14ac:dyDescent="0.25">
      <c r="A153" s="119"/>
      <c r="B153" s="120"/>
      <c r="C153" s="121"/>
      <c r="D153" s="93" t="s">
        <v>41</v>
      </c>
      <c r="E153" s="60">
        <v>0</v>
      </c>
      <c r="F153" s="60">
        <v>0</v>
      </c>
      <c r="G153" s="60">
        <v>0</v>
      </c>
      <c r="H153" s="54">
        <f t="shared" si="27"/>
        <v>0</v>
      </c>
      <c r="I153" s="54">
        <v>0</v>
      </c>
      <c r="J153" s="60"/>
    </row>
    <row r="154" spans="1:10" s="16" customFormat="1" ht="24.95" customHeight="1" x14ac:dyDescent="0.25">
      <c r="A154" s="113" t="s">
        <v>159</v>
      </c>
      <c r="B154" s="114"/>
      <c r="C154" s="115"/>
      <c r="D154" s="93" t="s">
        <v>18</v>
      </c>
      <c r="E154" s="60">
        <v>0</v>
      </c>
      <c r="F154" s="60">
        <v>0</v>
      </c>
      <c r="G154" s="60">
        <v>0</v>
      </c>
      <c r="H154" s="54">
        <f>F154-G154</f>
        <v>0</v>
      </c>
      <c r="I154" s="54">
        <v>0</v>
      </c>
      <c r="J154" s="60"/>
    </row>
    <row r="155" spans="1:10" s="16" customFormat="1" ht="24.95" customHeight="1" x14ac:dyDescent="0.25">
      <c r="A155" s="116"/>
      <c r="B155" s="117"/>
      <c r="C155" s="118"/>
      <c r="D155" s="93" t="s">
        <v>20</v>
      </c>
      <c r="E155" s="60">
        <v>0</v>
      </c>
      <c r="F155" s="60">
        <v>0</v>
      </c>
      <c r="G155" s="60">
        <v>0</v>
      </c>
      <c r="H155" s="54">
        <f t="shared" ref="H155:H158" si="28">F155-G155</f>
        <v>0</v>
      </c>
      <c r="I155" s="54">
        <v>0</v>
      </c>
      <c r="J155" s="60"/>
    </row>
    <row r="156" spans="1:10" s="16" customFormat="1" ht="24.95" customHeight="1" x14ac:dyDescent="0.25">
      <c r="A156" s="116"/>
      <c r="B156" s="117"/>
      <c r="C156" s="118"/>
      <c r="D156" s="93" t="s">
        <v>40</v>
      </c>
      <c r="E156" s="60">
        <v>0</v>
      </c>
      <c r="F156" s="60">
        <v>0</v>
      </c>
      <c r="G156" s="60">
        <v>0</v>
      </c>
      <c r="H156" s="54">
        <f t="shared" si="28"/>
        <v>0</v>
      </c>
      <c r="I156" s="54">
        <v>0</v>
      </c>
      <c r="J156" s="60"/>
    </row>
    <row r="157" spans="1:10" s="16" customFormat="1" ht="24.75" customHeight="1" x14ac:dyDescent="0.25">
      <c r="A157" s="116"/>
      <c r="B157" s="117"/>
      <c r="C157" s="118"/>
      <c r="D157" s="93" t="s">
        <v>22</v>
      </c>
      <c r="E157" s="60">
        <v>0</v>
      </c>
      <c r="F157" s="60">
        <v>0</v>
      </c>
      <c r="G157" s="60">
        <v>0</v>
      </c>
      <c r="H157" s="54">
        <f t="shared" si="28"/>
        <v>0</v>
      </c>
      <c r="I157" s="54">
        <v>0</v>
      </c>
      <c r="J157" s="60"/>
    </row>
    <row r="158" spans="1:10" s="16" customFormat="1" ht="36" customHeight="1" x14ac:dyDescent="0.25">
      <c r="A158" s="119"/>
      <c r="B158" s="120"/>
      <c r="C158" s="121"/>
      <c r="D158" s="93" t="s">
        <v>41</v>
      </c>
      <c r="E158" s="60">
        <v>0</v>
      </c>
      <c r="F158" s="60">
        <v>0</v>
      </c>
      <c r="G158" s="60">
        <v>0</v>
      </c>
      <c r="H158" s="54">
        <f t="shared" si="28"/>
        <v>0</v>
      </c>
      <c r="I158" s="54">
        <v>0</v>
      </c>
      <c r="J158" s="60"/>
    </row>
    <row r="159" spans="1:10" s="16" customFormat="1" ht="39.75" customHeight="1" thickBot="1" x14ac:dyDescent="0.3">
      <c r="A159" s="30"/>
      <c r="B159" s="30"/>
      <c r="C159" s="30"/>
      <c r="D159" s="37"/>
      <c r="E159" s="37"/>
      <c r="F159" s="37"/>
      <c r="G159" s="37"/>
      <c r="H159" s="37"/>
      <c r="I159" s="37"/>
      <c r="J159" s="37"/>
    </row>
    <row r="160" spans="1:10" ht="15.75" customHeight="1" thickBot="1" x14ac:dyDescent="0.3">
      <c r="A160" s="131" t="s">
        <v>30</v>
      </c>
      <c r="B160" s="132"/>
      <c r="C160" s="132"/>
      <c r="D160" s="47" t="s">
        <v>18</v>
      </c>
      <c r="E160" s="72">
        <f t="shared" ref="E160:G164" si="29">E67+E114</f>
        <v>0</v>
      </c>
      <c r="F160" s="72">
        <f t="shared" si="29"/>
        <v>0</v>
      </c>
      <c r="G160" s="73">
        <f t="shared" si="29"/>
        <v>0</v>
      </c>
      <c r="H160" s="66">
        <f t="shared" ref="H160:H164" si="30">F160-G160</f>
        <v>0</v>
      </c>
      <c r="I160" s="67">
        <v>0</v>
      </c>
      <c r="J160" s="63" t="s">
        <v>19</v>
      </c>
    </row>
    <row r="161" spans="1:10" ht="26.25" thickBot="1" x14ac:dyDescent="0.3">
      <c r="A161" s="133"/>
      <c r="B161" s="134"/>
      <c r="C161" s="134"/>
      <c r="D161" s="17" t="s">
        <v>20</v>
      </c>
      <c r="E161" s="72">
        <f t="shared" si="29"/>
        <v>895.6</v>
      </c>
      <c r="F161" s="72">
        <f t="shared" si="29"/>
        <v>895.6</v>
      </c>
      <c r="G161" s="73">
        <f t="shared" si="29"/>
        <v>175.2</v>
      </c>
      <c r="H161" s="66">
        <f t="shared" si="30"/>
        <v>720.40000000000009</v>
      </c>
      <c r="I161" s="67">
        <f t="shared" ref="I161:I164" si="31">G161/F161*100</f>
        <v>19.562304600267975</v>
      </c>
      <c r="J161" s="64" t="s">
        <v>19</v>
      </c>
    </row>
    <row r="162" spans="1:10" ht="15.75" thickBot="1" x14ac:dyDescent="0.3">
      <c r="A162" s="133"/>
      <c r="B162" s="134"/>
      <c r="C162" s="134"/>
      <c r="D162" s="17" t="s">
        <v>21</v>
      </c>
      <c r="E162" s="72">
        <f t="shared" si="29"/>
        <v>3098.2</v>
      </c>
      <c r="F162" s="72">
        <f t="shared" si="29"/>
        <v>3098.2</v>
      </c>
      <c r="G162" s="73">
        <f t="shared" si="29"/>
        <v>2535.6970099999994</v>
      </c>
      <c r="H162" s="70">
        <f t="shared" si="30"/>
        <v>562.50299000000041</v>
      </c>
      <c r="I162" s="71">
        <f t="shared" si="31"/>
        <v>81.844200180750107</v>
      </c>
      <c r="J162" s="64" t="s">
        <v>19</v>
      </c>
    </row>
    <row r="163" spans="1:10" ht="33" customHeight="1" thickBot="1" x14ac:dyDescent="0.3">
      <c r="A163" s="133"/>
      <c r="B163" s="134"/>
      <c r="C163" s="134"/>
      <c r="D163" s="48" t="s">
        <v>22</v>
      </c>
      <c r="E163" s="72">
        <f t="shared" si="29"/>
        <v>0</v>
      </c>
      <c r="F163" s="72">
        <f t="shared" si="29"/>
        <v>0</v>
      </c>
      <c r="G163" s="73">
        <f t="shared" si="29"/>
        <v>0</v>
      </c>
      <c r="H163" s="68">
        <f t="shared" si="30"/>
        <v>0</v>
      </c>
      <c r="I163" s="69">
        <v>0</v>
      </c>
      <c r="J163" s="65" t="s">
        <v>19</v>
      </c>
    </row>
    <row r="164" spans="1:10" ht="33" customHeight="1" thickBot="1" x14ac:dyDescent="0.3">
      <c r="A164" s="135"/>
      <c r="B164" s="136"/>
      <c r="C164" s="136"/>
      <c r="D164" s="62" t="s">
        <v>41</v>
      </c>
      <c r="E164" s="72">
        <f t="shared" si="29"/>
        <v>3993.8</v>
      </c>
      <c r="F164" s="72">
        <f t="shared" si="29"/>
        <v>3993.8</v>
      </c>
      <c r="G164" s="73">
        <f t="shared" si="29"/>
        <v>2710.8970099999997</v>
      </c>
      <c r="H164" s="68">
        <f t="shared" si="30"/>
        <v>1282.9029900000005</v>
      </c>
      <c r="I164" s="69">
        <f t="shared" si="31"/>
        <v>67.87763558515698</v>
      </c>
      <c r="J164" s="65" t="s">
        <v>19</v>
      </c>
    </row>
    <row r="165" spans="1:10" x14ac:dyDescent="0.25">
      <c r="A165" s="108" t="s">
        <v>23</v>
      </c>
      <c r="B165" s="109"/>
      <c r="C165" s="109"/>
      <c r="D165" s="109"/>
      <c r="E165" s="109"/>
      <c r="F165" s="109"/>
      <c r="G165" s="109"/>
      <c r="H165" s="109"/>
      <c r="I165" s="109"/>
      <c r="J165" s="110"/>
    </row>
    <row r="166" spans="1:10" x14ac:dyDescent="0.25">
      <c r="A166" s="111" t="s">
        <v>160</v>
      </c>
      <c r="B166" s="111"/>
      <c r="C166" s="111"/>
      <c r="D166" s="94" t="s">
        <v>18</v>
      </c>
      <c r="E166" s="54">
        <f>E128+E139</f>
        <v>0</v>
      </c>
      <c r="F166" s="54">
        <v>0</v>
      </c>
      <c r="G166" s="54">
        <v>0</v>
      </c>
      <c r="H166" s="54">
        <f t="shared" ref="H166:H170" si="32">F166-G166</f>
        <v>0</v>
      </c>
      <c r="I166" s="54">
        <v>0</v>
      </c>
      <c r="J166" s="18" t="s">
        <v>19</v>
      </c>
    </row>
    <row r="167" spans="1:10" ht="25.5" x14ac:dyDescent="0.25">
      <c r="A167" s="111"/>
      <c r="B167" s="111"/>
      <c r="C167" s="111"/>
      <c r="D167" s="94" t="s">
        <v>20</v>
      </c>
      <c r="E167" s="54">
        <f>E129+E140</f>
        <v>0</v>
      </c>
      <c r="F167" s="54">
        <v>0</v>
      </c>
      <c r="G167" s="54">
        <v>0</v>
      </c>
      <c r="H167" s="54">
        <f t="shared" si="32"/>
        <v>0</v>
      </c>
      <c r="I167" s="54">
        <v>0</v>
      </c>
      <c r="J167" s="18" t="s">
        <v>19</v>
      </c>
    </row>
    <row r="168" spans="1:10" x14ac:dyDescent="0.25">
      <c r="A168" s="111"/>
      <c r="B168" s="111"/>
      <c r="C168" s="111"/>
      <c r="D168" s="94" t="s">
        <v>21</v>
      </c>
      <c r="E168" s="54">
        <v>150</v>
      </c>
      <c r="F168" s="54">
        <v>150</v>
      </c>
      <c r="G168" s="54">
        <v>0</v>
      </c>
      <c r="H168" s="54">
        <f t="shared" si="32"/>
        <v>150</v>
      </c>
      <c r="I168" s="54">
        <f t="shared" ref="I168" si="33">G168/F168*100</f>
        <v>0</v>
      </c>
      <c r="J168" s="18"/>
    </row>
    <row r="169" spans="1:10" ht="25.5" x14ac:dyDescent="0.25">
      <c r="A169" s="111"/>
      <c r="B169" s="111"/>
      <c r="C169" s="111"/>
      <c r="D169" s="94" t="s">
        <v>22</v>
      </c>
      <c r="E169" s="54">
        <f>E131+E142</f>
        <v>0</v>
      </c>
      <c r="F169" s="54">
        <v>0</v>
      </c>
      <c r="G169" s="54">
        <v>0</v>
      </c>
      <c r="H169" s="54">
        <f t="shared" si="32"/>
        <v>0</v>
      </c>
      <c r="I169" s="54">
        <v>0</v>
      </c>
      <c r="J169" s="18" t="s">
        <v>19</v>
      </c>
    </row>
    <row r="170" spans="1:10" ht="19.5" customHeight="1" x14ac:dyDescent="0.25">
      <c r="A170" s="111"/>
      <c r="B170" s="111"/>
      <c r="C170" s="111"/>
      <c r="D170" s="95" t="s">
        <v>24</v>
      </c>
      <c r="E170" s="75">
        <v>150</v>
      </c>
      <c r="F170" s="75">
        <v>150</v>
      </c>
      <c r="G170" s="75">
        <v>0</v>
      </c>
      <c r="H170" s="75">
        <f t="shared" si="32"/>
        <v>150</v>
      </c>
      <c r="I170" s="75">
        <v>0</v>
      </c>
      <c r="J170" s="18" t="s">
        <v>19</v>
      </c>
    </row>
    <row r="171" spans="1:10" ht="19.5" customHeight="1" x14ac:dyDescent="0.25">
      <c r="A171" s="137" t="s">
        <v>161</v>
      </c>
      <c r="B171" s="138"/>
      <c r="C171" s="139"/>
      <c r="D171" s="94" t="s">
        <v>18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74" t="s">
        <v>19</v>
      </c>
    </row>
    <row r="172" spans="1:10" ht="24" customHeight="1" x14ac:dyDescent="0.25">
      <c r="A172" s="140"/>
      <c r="B172" s="141"/>
      <c r="C172" s="142"/>
      <c r="D172" s="94" t="s">
        <v>20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74" t="s">
        <v>19</v>
      </c>
    </row>
    <row r="173" spans="1:10" ht="19.5" customHeight="1" x14ac:dyDescent="0.25">
      <c r="A173" s="140"/>
      <c r="B173" s="141"/>
      <c r="C173" s="142"/>
      <c r="D173" s="94" t="s">
        <v>21</v>
      </c>
      <c r="E173" s="54" t="s">
        <v>112</v>
      </c>
      <c r="F173" s="54" t="s">
        <v>112</v>
      </c>
      <c r="G173" s="54">
        <f>2487497.01/1000</f>
        <v>2487.4970099999996</v>
      </c>
      <c r="H173" s="54">
        <f>F173-G173</f>
        <v>12.502990000000409</v>
      </c>
      <c r="I173" s="54">
        <f>G173/F173*100</f>
        <v>99.499880399999981</v>
      </c>
      <c r="J173" s="74" t="s">
        <v>19</v>
      </c>
    </row>
    <row r="174" spans="1:10" ht="24" customHeight="1" x14ac:dyDescent="0.25">
      <c r="A174" s="140"/>
      <c r="B174" s="141"/>
      <c r="C174" s="142"/>
      <c r="D174" s="94" t="s">
        <v>22</v>
      </c>
      <c r="E174" s="54">
        <v>0</v>
      </c>
      <c r="F174" s="54">
        <v>0</v>
      </c>
      <c r="G174" s="54">
        <v>0</v>
      </c>
      <c r="H174" s="54">
        <f t="shared" ref="H174:H175" si="34">F174-G174</f>
        <v>0</v>
      </c>
      <c r="I174" s="54">
        <v>0</v>
      </c>
      <c r="J174" s="74" t="s">
        <v>19</v>
      </c>
    </row>
    <row r="175" spans="1:10" ht="18.75" customHeight="1" x14ac:dyDescent="0.25">
      <c r="A175" s="143"/>
      <c r="B175" s="144"/>
      <c r="C175" s="145"/>
      <c r="D175" s="94" t="s">
        <v>24</v>
      </c>
      <c r="E175" s="75">
        <f>E174+E173+E172+E171</f>
        <v>2500</v>
      </c>
      <c r="F175" s="75">
        <f t="shared" ref="F175:G175" si="35">F174+F173+F172+F171</f>
        <v>2500</v>
      </c>
      <c r="G175" s="75">
        <f t="shared" si="35"/>
        <v>2487.4970099999996</v>
      </c>
      <c r="H175" s="75">
        <f t="shared" si="34"/>
        <v>12.502990000000409</v>
      </c>
      <c r="I175" s="75">
        <f t="shared" ref="I175" si="36">G175/F175*100</f>
        <v>99.499880399999981</v>
      </c>
      <c r="J175" s="74" t="s">
        <v>19</v>
      </c>
    </row>
    <row r="176" spans="1:10" x14ac:dyDescent="0.25">
      <c r="A176" s="99" t="s">
        <v>162</v>
      </c>
      <c r="B176" s="100"/>
      <c r="C176" s="101"/>
      <c r="D176" s="94" t="s">
        <v>18</v>
      </c>
      <c r="E176" s="77">
        <v>0</v>
      </c>
      <c r="F176" s="77">
        <v>0</v>
      </c>
      <c r="G176" s="77">
        <v>0</v>
      </c>
      <c r="H176" s="77">
        <v>0</v>
      </c>
      <c r="I176" s="77">
        <v>0</v>
      </c>
      <c r="J176" s="18" t="s">
        <v>19</v>
      </c>
    </row>
    <row r="177" spans="1:10" ht="25.5" x14ac:dyDescent="0.25">
      <c r="A177" s="102"/>
      <c r="B177" s="103"/>
      <c r="C177" s="104"/>
      <c r="D177" s="94" t="s">
        <v>20</v>
      </c>
      <c r="E177" s="77">
        <v>0</v>
      </c>
      <c r="F177" s="77">
        <v>0</v>
      </c>
      <c r="G177" s="77">
        <v>0</v>
      </c>
      <c r="H177" s="77">
        <v>0</v>
      </c>
      <c r="I177" s="77">
        <v>0</v>
      </c>
      <c r="J177" s="18" t="s">
        <v>19</v>
      </c>
    </row>
    <row r="178" spans="1:10" x14ac:dyDescent="0.25">
      <c r="A178" s="102"/>
      <c r="B178" s="103"/>
      <c r="C178" s="104"/>
      <c r="D178" s="94" t="s">
        <v>21</v>
      </c>
      <c r="E178" s="77">
        <v>0</v>
      </c>
      <c r="F178" s="77">
        <v>0</v>
      </c>
      <c r="G178" s="77">
        <v>0</v>
      </c>
      <c r="H178" s="77">
        <v>0</v>
      </c>
      <c r="I178" s="77">
        <v>0</v>
      </c>
      <c r="J178" s="18" t="s">
        <v>19</v>
      </c>
    </row>
    <row r="179" spans="1:10" ht="25.5" x14ac:dyDescent="0.25">
      <c r="A179" s="102"/>
      <c r="B179" s="103"/>
      <c r="C179" s="104"/>
      <c r="D179" s="94" t="s">
        <v>22</v>
      </c>
      <c r="E179" s="77">
        <v>0</v>
      </c>
      <c r="F179" s="77">
        <v>0</v>
      </c>
      <c r="G179" s="77">
        <v>0</v>
      </c>
      <c r="H179" s="77">
        <v>0</v>
      </c>
      <c r="I179" s="77">
        <v>0</v>
      </c>
      <c r="J179" s="18" t="s">
        <v>19</v>
      </c>
    </row>
    <row r="180" spans="1:10" ht="24" customHeight="1" x14ac:dyDescent="0.25">
      <c r="A180" s="105"/>
      <c r="B180" s="106"/>
      <c r="C180" s="107"/>
      <c r="D180" s="94" t="s">
        <v>24</v>
      </c>
      <c r="E180" s="78">
        <v>0</v>
      </c>
      <c r="F180" s="78">
        <v>0</v>
      </c>
      <c r="G180" s="78">
        <v>0</v>
      </c>
      <c r="H180" s="78">
        <v>0</v>
      </c>
      <c r="I180" s="78">
        <v>0</v>
      </c>
      <c r="J180" s="18" t="s">
        <v>19</v>
      </c>
    </row>
    <row r="181" spans="1:10" ht="24" customHeight="1" x14ac:dyDescent="0.25">
      <c r="A181" s="137" t="s">
        <v>163</v>
      </c>
      <c r="B181" s="138"/>
      <c r="C181" s="139"/>
      <c r="D181" s="96" t="s">
        <v>18</v>
      </c>
      <c r="E181" s="79">
        <v>0</v>
      </c>
      <c r="F181" s="79">
        <v>0</v>
      </c>
      <c r="G181" s="79">
        <v>0</v>
      </c>
      <c r="H181" s="80">
        <v>0</v>
      </c>
      <c r="I181" s="80">
        <v>0</v>
      </c>
      <c r="J181" s="74" t="s">
        <v>19</v>
      </c>
    </row>
    <row r="182" spans="1:10" ht="24" customHeight="1" x14ac:dyDescent="0.25">
      <c r="A182" s="140"/>
      <c r="B182" s="141"/>
      <c r="C182" s="142"/>
      <c r="D182" s="97" t="s">
        <v>20</v>
      </c>
      <c r="E182" s="56">
        <v>0</v>
      </c>
      <c r="F182" s="56">
        <v>0</v>
      </c>
      <c r="G182" s="56">
        <v>0</v>
      </c>
      <c r="H182" s="81">
        <v>0</v>
      </c>
      <c r="I182" s="80">
        <v>0</v>
      </c>
      <c r="J182" s="74" t="s">
        <v>19</v>
      </c>
    </row>
    <row r="183" spans="1:10" ht="24" customHeight="1" x14ac:dyDescent="0.25">
      <c r="A183" s="140"/>
      <c r="B183" s="141"/>
      <c r="C183" s="142"/>
      <c r="D183" s="96" t="s">
        <v>21</v>
      </c>
      <c r="E183" s="82">
        <v>0</v>
      </c>
      <c r="F183" s="82">
        <v>0</v>
      </c>
      <c r="G183" s="82">
        <v>0</v>
      </c>
      <c r="H183" s="80">
        <v>0</v>
      </c>
      <c r="I183" s="80">
        <v>0</v>
      </c>
      <c r="J183" s="74" t="s">
        <v>19</v>
      </c>
    </row>
    <row r="184" spans="1:10" ht="24" customHeight="1" x14ac:dyDescent="0.25">
      <c r="A184" s="140"/>
      <c r="B184" s="141"/>
      <c r="C184" s="142"/>
      <c r="D184" s="96" t="s">
        <v>22</v>
      </c>
      <c r="E184" s="80">
        <v>0</v>
      </c>
      <c r="F184" s="80">
        <v>0</v>
      </c>
      <c r="G184" s="80">
        <v>0</v>
      </c>
      <c r="H184" s="80">
        <v>0</v>
      </c>
      <c r="I184" s="80">
        <v>0</v>
      </c>
      <c r="J184" s="74" t="s">
        <v>19</v>
      </c>
    </row>
    <row r="185" spans="1:10" ht="24" customHeight="1" x14ac:dyDescent="0.25">
      <c r="A185" s="143"/>
      <c r="B185" s="144"/>
      <c r="C185" s="145"/>
      <c r="D185" s="96" t="s">
        <v>24</v>
      </c>
      <c r="E185" s="83">
        <v>0</v>
      </c>
      <c r="F185" s="83">
        <v>0</v>
      </c>
      <c r="G185" s="83">
        <v>0</v>
      </c>
      <c r="H185" s="83">
        <v>0</v>
      </c>
      <c r="I185" s="83">
        <v>0</v>
      </c>
      <c r="J185" s="74" t="s">
        <v>19</v>
      </c>
    </row>
    <row r="186" spans="1:10" ht="24" customHeight="1" x14ac:dyDescent="0.25">
      <c r="A186" s="137" t="s">
        <v>164</v>
      </c>
      <c r="B186" s="138"/>
      <c r="C186" s="139"/>
      <c r="D186" s="96" t="s">
        <v>18</v>
      </c>
      <c r="E186" s="79">
        <v>0</v>
      </c>
      <c r="F186" s="79">
        <v>0</v>
      </c>
      <c r="G186" s="79">
        <v>0</v>
      </c>
      <c r="H186" s="80">
        <v>0</v>
      </c>
      <c r="I186" s="80">
        <v>0</v>
      </c>
      <c r="J186" s="74" t="s">
        <v>19</v>
      </c>
    </row>
    <row r="187" spans="1:10" ht="24" customHeight="1" x14ac:dyDescent="0.25">
      <c r="A187" s="140"/>
      <c r="B187" s="141"/>
      <c r="C187" s="142"/>
      <c r="D187" s="97" t="s">
        <v>20</v>
      </c>
      <c r="E187" s="56">
        <v>0</v>
      </c>
      <c r="F187" s="56">
        <v>0</v>
      </c>
      <c r="G187" s="56">
        <v>0</v>
      </c>
      <c r="H187" s="81">
        <v>0</v>
      </c>
      <c r="I187" s="80">
        <v>0</v>
      </c>
      <c r="J187" s="74" t="s">
        <v>19</v>
      </c>
    </row>
    <row r="188" spans="1:10" ht="24" customHeight="1" x14ac:dyDescent="0.25">
      <c r="A188" s="140"/>
      <c r="B188" s="141"/>
      <c r="C188" s="142"/>
      <c r="D188" s="96" t="s">
        <v>21</v>
      </c>
      <c r="E188" s="82">
        <v>0</v>
      </c>
      <c r="F188" s="82">
        <v>0</v>
      </c>
      <c r="G188" s="82">
        <v>0</v>
      </c>
      <c r="H188" s="80">
        <v>0</v>
      </c>
      <c r="I188" s="80">
        <v>0</v>
      </c>
      <c r="J188" s="74" t="s">
        <v>19</v>
      </c>
    </row>
    <row r="189" spans="1:10" ht="24" customHeight="1" x14ac:dyDescent="0.25">
      <c r="A189" s="140"/>
      <c r="B189" s="141"/>
      <c r="C189" s="142"/>
      <c r="D189" s="96" t="s">
        <v>22</v>
      </c>
      <c r="E189" s="80">
        <v>0</v>
      </c>
      <c r="F189" s="80">
        <v>0</v>
      </c>
      <c r="G189" s="80">
        <v>0</v>
      </c>
      <c r="H189" s="80">
        <v>0</v>
      </c>
      <c r="I189" s="80">
        <v>0</v>
      </c>
      <c r="J189" s="74" t="s">
        <v>19</v>
      </c>
    </row>
    <row r="190" spans="1:10" ht="24" customHeight="1" x14ac:dyDescent="0.25">
      <c r="A190" s="143"/>
      <c r="B190" s="144"/>
      <c r="C190" s="145"/>
      <c r="D190" s="96" t="s">
        <v>24</v>
      </c>
      <c r="E190" s="83">
        <v>0</v>
      </c>
      <c r="F190" s="83">
        <v>0</v>
      </c>
      <c r="G190" s="83">
        <v>0</v>
      </c>
      <c r="H190" s="83">
        <v>0</v>
      </c>
      <c r="I190" s="83">
        <v>0</v>
      </c>
      <c r="J190" s="74" t="s">
        <v>19</v>
      </c>
    </row>
    <row r="191" spans="1:10" ht="24" customHeight="1" x14ac:dyDescent="0.25">
      <c r="A191" s="137" t="s">
        <v>165</v>
      </c>
      <c r="B191" s="138"/>
      <c r="C191" s="139"/>
      <c r="D191" s="96" t="s">
        <v>18</v>
      </c>
      <c r="E191" s="79">
        <v>0</v>
      </c>
      <c r="F191" s="79">
        <v>0</v>
      </c>
      <c r="G191" s="79">
        <v>0</v>
      </c>
      <c r="H191" s="80">
        <v>0</v>
      </c>
      <c r="I191" s="80">
        <v>0</v>
      </c>
      <c r="J191" s="74" t="s">
        <v>19</v>
      </c>
    </row>
    <row r="192" spans="1:10" ht="24" customHeight="1" x14ac:dyDescent="0.25">
      <c r="A192" s="140"/>
      <c r="B192" s="141"/>
      <c r="C192" s="142"/>
      <c r="D192" s="97" t="s">
        <v>20</v>
      </c>
      <c r="E192" s="56">
        <v>0</v>
      </c>
      <c r="F192" s="56">
        <v>0</v>
      </c>
      <c r="G192" s="56">
        <v>0</v>
      </c>
      <c r="H192" s="81">
        <v>0</v>
      </c>
      <c r="I192" s="80">
        <v>0</v>
      </c>
      <c r="J192" s="74" t="s">
        <v>19</v>
      </c>
    </row>
    <row r="193" spans="1:10" ht="24" customHeight="1" x14ac:dyDescent="0.25">
      <c r="A193" s="140"/>
      <c r="B193" s="141"/>
      <c r="C193" s="142"/>
      <c r="D193" s="96" t="s">
        <v>21</v>
      </c>
      <c r="E193" s="82">
        <v>0</v>
      </c>
      <c r="F193" s="82">
        <v>0</v>
      </c>
      <c r="G193" s="82">
        <v>0</v>
      </c>
      <c r="H193" s="80">
        <v>0</v>
      </c>
      <c r="I193" s="80">
        <v>0</v>
      </c>
      <c r="J193" s="74" t="s">
        <v>19</v>
      </c>
    </row>
    <row r="194" spans="1:10" ht="24" customHeight="1" x14ac:dyDescent="0.25">
      <c r="A194" s="140"/>
      <c r="B194" s="141"/>
      <c r="C194" s="142"/>
      <c r="D194" s="96" t="s">
        <v>22</v>
      </c>
      <c r="E194" s="80">
        <v>0</v>
      </c>
      <c r="F194" s="80">
        <v>0</v>
      </c>
      <c r="G194" s="80">
        <v>0</v>
      </c>
      <c r="H194" s="80">
        <v>0</v>
      </c>
      <c r="I194" s="80">
        <v>0</v>
      </c>
      <c r="J194" s="74" t="s">
        <v>19</v>
      </c>
    </row>
    <row r="195" spans="1:10" ht="24" customHeight="1" x14ac:dyDescent="0.25">
      <c r="A195" s="143"/>
      <c r="B195" s="144"/>
      <c r="C195" s="145"/>
      <c r="D195" s="96" t="s">
        <v>24</v>
      </c>
      <c r="E195" s="83">
        <v>0</v>
      </c>
      <c r="F195" s="83">
        <v>0</v>
      </c>
      <c r="G195" s="83">
        <v>0</v>
      </c>
      <c r="H195" s="83">
        <v>0</v>
      </c>
      <c r="I195" s="83">
        <v>0</v>
      </c>
      <c r="J195" s="74" t="s">
        <v>19</v>
      </c>
    </row>
    <row r="196" spans="1:10" ht="21.75" customHeight="1" x14ac:dyDescent="0.25">
      <c r="A196" s="99" t="s">
        <v>166</v>
      </c>
      <c r="B196" s="100"/>
      <c r="C196" s="101"/>
      <c r="D196" s="94" t="s">
        <v>18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18" t="s">
        <v>19</v>
      </c>
    </row>
    <row r="197" spans="1:10" ht="25.5" x14ac:dyDescent="0.25">
      <c r="A197" s="102"/>
      <c r="B197" s="103"/>
      <c r="C197" s="104"/>
      <c r="D197" s="98" t="s">
        <v>20</v>
      </c>
      <c r="E197" s="54" t="s">
        <v>109</v>
      </c>
      <c r="F197" s="54" t="s">
        <v>109</v>
      </c>
      <c r="G197" s="56" t="s">
        <v>125</v>
      </c>
      <c r="H197" s="54">
        <f>F197-G197</f>
        <v>27.400000000000006</v>
      </c>
      <c r="I197" s="54">
        <f t="shared" ref="I197:I198" si="37">G197/F197*100</f>
        <v>86.475814412635728</v>
      </c>
      <c r="J197" s="18" t="s">
        <v>19</v>
      </c>
    </row>
    <row r="198" spans="1:10" x14ac:dyDescent="0.25">
      <c r="A198" s="102"/>
      <c r="B198" s="103"/>
      <c r="C198" s="104"/>
      <c r="D198" s="94" t="s">
        <v>21</v>
      </c>
      <c r="E198" s="54" t="s">
        <v>43</v>
      </c>
      <c r="F198" s="54">
        <v>48.2</v>
      </c>
      <c r="G198" s="56">
        <v>48.2</v>
      </c>
      <c r="H198" s="54">
        <f t="shared" ref="H198" si="38">F198-G198</f>
        <v>0</v>
      </c>
      <c r="I198" s="54">
        <f t="shared" si="37"/>
        <v>100</v>
      </c>
      <c r="J198" s="18" t="s">
        <v>19</v>
      </c>
    </row>
    <row r="199" spans="1:10" ht="25.5" x14ac:dyDescent="0.25">
      <c r="A199" s="102"/>
      <c r="B199" s="103"/>
      <c r="C199" s="104"/>
      <c r="D199" s="94" t="s">
        <v>22</v>
      </c>
      <c r="E199" s="54">
        <v>0</v>
      </c>
      <c r="F199" s="54">
        <v>0</v>
      </c>
      <c r="G199" s="56">
        <v>0</v>
      </c>
      <c r="H199" s="56">
        <v>0</v>
      </c>
      <c r="I199" s="56">
        <v>0</v>
      </c>
      <c r="J199" s="18" t="s">
        <v>19</v>
      </c>
    </row>
    <row r="200" spans="1:10" ht="25.5" customHeight="1" x14ac:dyDescent="0.25">
      <c r="A200" s="105"/>
      <c r="B200" s="106"/>
      <c r="C200" s="107"/>
      <c r="D200" s="94" t="s">
        <v>24</v>
      </c>
      <c r="E200" s="75" t="s">
        <v>110</v>
      </c>
      <c r="F200" s="75" t="s">
        <v>110</v>
      </c>
      <c r="G200" s="76">
        <f>G197+G198</f>
        <v>223.39999999999998</v>
      </c>
      <c r="H200" s="76">
        <f>F200-G200</f>
        <v>27.400000000000034</v>
      </c>
      <c r="I200" s="76">
        <f t="shared" ref="I200" si="39">G200/F200*100</f>
        <v>89.074960127591694</v>
      </c>
      <c r="J200" s="18" t="s">
        <v>19</v>
      </c>
    </row>
    <row r="201" spans="1:10" ht="25.5" customHeight="1" x14ac:dyDescent="0.25">
      <c r="A201" s="99" t="s">
        <v>167</v>
      </c>
      <c r="B201" s="100"/>
      <c r="C201" s="101"/>
      <c r="D201" s="94" t="s">
        <v>18</v>
      </c>
      <c r="E201" s="84">
        <v>0</v>
      </c>
      <c r="F201" s="84">
        <v>0</v>
      </c>
      <c r="G201" s="84">
        <v>0</v>
      </c>
      <c r="H201" s="77">
        <v>0</v>
      </c>
      <c r="I201" s="77">
        <v>0</v>
      </c>
      <c r="J201" s="18" t="s">
        <v>19</v>
      </c>
    </row>
    <row r="202" spans="1:10" ht="25.5" customHeight="1" x14ac:dyDescent="0.25">
      <c r="A202" s="102"/>
      <c r="B202" s="103"/>
      <c r="C202" s="104"/>
      <c r="D202" s="98" t="s">
        <v>20</v>
      </c>
      <c r="E202" s="59">
        <v>0</v>
      </c>
      <c r="F202" s="59">
        <v>0</v>
      </c>
      <c r="G202" s="59">
        <v>0</v>
      </c>
      <c r="H202" s="81">
        <v>0</v>
      </c>
      <c r="I202" s="80">
        <v>0</v>
      </c>
      <c r="J202" s="18" t="s">
        <v>19</v>
      </c>
    </row>
    <row r="203" spans="1:10" ht="25.5" customHeight="1" x14ac:dyDescent="0.25">
      <c r="A203" s="102"/>
      <c r="B203" s="103"/>
      <c r="C203" s="104"/>
      <c r="D203" s="94" t="s">
        <v>21</v>
      </c>
      <c r="E203" s="85">
        <v>0</v>
      </c>
      <c r="F203" s="85">
        <v>0</v>
      </c>
      <c r="G203" s="85">
        <v>0</v>
      </c>
      <c r="H203" s="80">
        <v>0</v>
      </c>
      <c r="I203" s="80">
        <v>0</v>
      </c>
      <c r="J203" s="18" t="s">
        <v>19</v>
      </c>
    </row>
    <row r="204" spans="1:10" ht="25.5" customHeight="1" x14ac:dyDescent="0.25">
      <c r="A204" s="102"/>
      <c r="B204" s="103"/>
      <c r="C204" s="104"/>
      <c r="D204" s="94" t="s">
        <v>22</v>
      </c>
      <c r="E204" s="77">
        <v>0</v>
      </c>
      <c r="F204" s="77">
        <v>0</v>
      </c>
      <c r="G204" s="77">
        <v>0</v>
      </c>
      <c r="H204" s="80">
        <v>0</v>
      </c>
      <c r="I204" s="80">
        <v>0</v>
      </c>
      <c r="J204" s="18" t="s">
        <v>19</v>
      </c>
    </row>
    <row r="205" spans="1:10" ht="25.5" customHeight="1" x14ac:dyDescent="0.25">
      <c r="A205" s="105"/>
      <c r="B205" s="106"/>
      <c r="C205" s="107"/>
      <c r="D205" s="94" t="s">
        <v>24</v>
      </c>
      <c r="E205" s="86">
        <v>0</v>
      </c>
      <c r="F205" s="86">
        <v>0</v>
      </c>
      <c r="G205" s="86">
        <v>0</v>
      </c>
      <c r="H205" s="83">
        <v>0</v>
      </c>
      <c r="I205" s="83">
        <v>0</v>
      </c>
      <c r="J205" s="18" t="s">
        <v>19</v>
      </c>
    </row>
    <row r="206" spans="1:10" ht="25.5" customHeight="1" x14ac:dyDescent="0.25">
      <c r="A206" s="99" t="s">
        <v>168</v>
      </c>
      <c r="B206" s="100"/>
      <c r="C206" s="101"/>
      <c r="D206" s="94" t="s">
        <v>18</v>
      </c>
      <c r="E206" s="84">
        <v>0</v>
      </c>
      <c r="F206" s="84">
        <v>0</v>
      </c>
      <c r="G206" s="84">
        <v>0</v>
      </c>
      <c r="H206" s="77">
        <v>0</v>
      </c>
      <c r="I206" s="77">
        <v>0</v>
      </c>
      <c r="J206" s="18" t="s">
        <v>19</v>
      </c>
    </row>
    <row r="207" spans="1:10" ht="25.5" customHeight="1" x14ac:dyDescent="0.25">
      <c r="A207" s="102"/>
      <c r="B207" s="103"/>
      <c r="C207" s="104"/>
      <c r="D207" s="98" t="s">
        <v>20</v>
      </c>
      <c r="E207" s="59">
        <v>0</v>
      </c>
      <c r="F207" s="59">
        <v>0</v>
      </c>
      <c r="G207" s="59">
        <v>0</v>
      </c>
      <c r="H207" s="81">
        <v>0</v>
      </c>
      <c r="I207" s="80">
        <v>0</v>
      </c>
      <c r="J207" s="18" t="s">
        <v>19</v>
      </c>
    </row>
    <row r="208" spans="1:10" ht="25.5" customHeight="1" x14ac:dyDescent="0.25">
      <c r="A208" s="102"/>
      <c r="B208" s="103"/>
      <c r="C208" s="104"/>
      <c r="D208" s="94" t="s">
        <v>21</v>
      </c>
      <c r="E208" s="85">
        <v>0</v>
      </c>
      <c r="F208" s="85">
        <v>0</v>
      </c>
      <c r="G208" s="85">
        <v>0</v>
      </c>
      <c r="H208" s="80">
        <v>0</v>
      </c>
      <c r="I208" s="80">
        <v>0</v>
      </c>
      <c r="J208" s="18" t="s">
        <v>19</v>
      </c>
    </row>
    <row r="209" spans="1:10" ht="25.5" customHeight="1" x14ac:dyDescent="0.25">
      <c r="A209" s="102"/>
      <c r="B209" s="103"/>
      <c r="C209" s="104"/>
      <c r="D209" s="94" t="s">
        <v>22</v>
      </c>
      <c r="E209" s="77">
        <v>0</v>
      </c>
      <c r="F209" s="77">
        <v>0</v>
      </c>
      <c r="G209" s="77">
        <v>0</v>
      </c>
      <c r="H209" s="80">
        <v>0</v>
      </c>
      <c r="I209" s="80">
        <v>0</v>
      </c>
      <c r="J209" s="18" t="s">
        <v>19</v>
      </c>
    </row>
    <row r="210" spans="1:10" ht="25.5" customHeight="1" x14ac:dyDescent="0.25">
      <c r="A210" s="105"/>
      <c r="B210" s="106"/>
      <c r="C210" s="107"/>
      <c r="D210" s="94" t="s">
        <v>24</v>
      </c>
      <c r="E210" s="86">
        <v>0</v>
      </c>
      <c r="F210" s="86">
        <v>0</v>
      </c>
      <c r="G210" s="86">
        <v>0</v>
      </c>
      <c r="H210" s="83">
        <v>0</v>
      </c>
      <c r="I210" s="83">
        <v>0</v>
      </c>
      <c r="J210" s="18" t="s">
        <v>19</v>
      </c>
    </row>
    <row r="211" spans="1:10" ht="25.5" customHeight="1" x14ac:dyDescent="0.25">
      <c r="A211" s="99" t="s">
        <v>130</v>
      </c>
      <c r="B211" s="100"/>
      <c r="C211" s="101"/>
      <c r="D211" s="94" t="s">
        <v>18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18" t="s">
        <v>19</v>
      </c>
    </row>
    <row r="212" spans="1:10" ht="25.5" customHeight="1" x14ac:dyDescent="0.25">
      <c r="A212" s="102"/>
      <c r="B212" s="103"/>
      <c r="C212" s="104"/>
      <c r="D212" s="98" t="s">
        <v>20</v>
      </c>
      <c r="E212" s="54" t="s">
        <v>123</v>
      </c>
      <c r="F212" s="54" t="s">
        <v>123</v>
      </c>
      <c r="G212" s="54">
        <v>0</v>
      </c>
      <c r="H212" s="54">
        <f>F212-G212</f>
        <v>693</v>
      </c>
      <c r="I212" s="54">
        <f>G212/F212*100</f>
        <v>0</v>
      </c>
      <c r="J212" s="18" t="s">
        <v>19</v>
      </c>
    </row>
    <row r="213" spans="1:10" ht="25.5" customHeight="1" x14ac:dyDescent="0.25">
      <c r="A213" s="102"/>
      <c r="B213" s="103"/>
      <c r="C213" s="104"/>
      <c r="D213" s="94" t="s">
        <v>21</v>
      </c>
      <c r="E213" s="54" t="s">
        <v>124</v>
      </c>
      <c r="F213" s="54" t="s">
        <v>124</v>
      </c>
      <c r="G213" s="54">
        <v>0</v>
      </c>
      <c r="H213" s="54">
        <f>F213-G213</f>
        <v>400</v>
      </c>
      <c r="I213" s="54">
        <f>G213/F213*100</f>
        <v>0</v>
      </c>
      <c r="J213" s="18" t="s">
        <v>19</v>
      </c>
    </row>
    <row r="214" spans="1:10" ht="25.5" customHeight="1" x14ac:dyDescent="0.25">
      <c r="A214" s="102"/>
      <c r="B214" s="103"/>
      <c r="C214" s="104"/>
      <c r="D214" s="94" t="s">
        <v>22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18" t="s">
        <v>19</v>
      </c>
    </row>
    <row r="215" spans="1:10" ht="25.5" customHeight="1" x14ac:dyDescent="0.25">
      <c r="A215" s="105"/>
      <c r="B215" s="106"/>
      <c r="C215" s="107"/>
      <c r="D215" s="94" t="s">
        <v>24</v>
      </c>
      <c r="E215" s="75">
        <f>E214+E213+E212+E211</f>
        <v>1093</v>
      </c>
      <c r="F215" s="75">
        <f t="shared" ref="F215:G215" si="40">F214+F213+F212+F211</f>
        <v>1093</v>
      </c>
      <c r="G215" s="75">
        <f t="shared" si="40"/>
        <v>0</v>
      </c>
      <c r="H215" s="75">
        <f t="shared" ref="H215" si="41">F215-G215</f>
        <v>1093</v>
      </c>
      <c r="I215" s="75">
        <f t="shared" ref="I215" si="42">G215/F215*100</f>
        <v>0</v>
      </c>
      <c r="J215" s="18" t="s">
        <v>19</v>
      </c>
    </row>
    <row r="216" spans="1:10" ht="15.75" x14ac:dyDescent="0.25">
      <c r="A216" s="4"/>
      <c r="D216"/>
    </row>
    <row r="217" spans="1:10" ht="15.75" x14ac:dyDescent="0.25">
      <c r="A217" s="89" t="s">
        <v>170</v>
      </c>
      <c r="B217" s="88"/>
      <c r="D217" s="53"/>
    </row>
    <row r="218" spans="1:10" x14ac:dyDescent="0.25">
      <c r="A218" s="3" t="s">
        <v>128</v>
      </c>
    </row>
    <row r="219" spans="1:10" x14ac:dyDescent="0.25">
      <c r="A219" s="3" t="s">
        <v>119</v>
      </c>
    </row>
    <row r="220" spans="1:10" ht="15.75" x14ac:dyDescent="0.25">
      <c r="A220" s="4" t="s">
        <v>121</v>
      </c>
      <c r="D220"/>
    </row>
    <row r="221" spans="1:10" ht="16.5" customHeight="1" x14ac:dyDescent="0.25">
      <c r="A221" s="3" t="s">
        <v>142</v>
      </c>
      <c r="D221"/>
    </row>
    <row r="222" spans="1:10" x14ac:dyDescent="0.25">
      <c r="A222" s="3" t="s">
        <v>117</v>
      </c>
      <c r="D222"/>
    </row>
    <row r="223" spans="1:10" s="90" customFormat="1" ht="15.75" x14ac:dyDescent="0.25">
      <c r="A223" s="4" t="s">
        <v>131</v>
      </c>
    </row>
    <row r="224" spans="1:10" x14ac:dyDescent="0.25">
      <c r="A224" s="3" t="s">
        <v>141</v>
      </c>
      <c r="D224"/>
    </row>
    <row r="225" spans="1:4" x14ac:dyDescent="0.25">
      <c r="A225" s="3" t="s">
        <v>116</v>
      </c>
      <c r="D225"/>
    </row>
    <row r="226" spans="1:4" ht="15.75" x14ac:dyDescent="0.25">
      <c r="A226" s="4" t="s">
        <v>132</v>
      </c>
      <c r="D226"/>
    </row>
    <row r="227" spans="1:4" x14ac:dyDescent="0.25">
      <c r="A227" s="3" t="s">
        <v>140</v>
      </c>
      <c r="D227"/>
    </row>
    <row r="228" spans="1:4" ht="15.75" x14ac:dyDescent="0.25">
      <c r="A228" s="4" t="s">
        <v>120</v>
      </c>
      <c r="D228"/>
    </row>
    <row r="229" spans="1:4" x14ac:dyDescent="0.25">
      <c r="A229" s="3" t="s">
        <v>127</v>
      </c>
      <c r="D229"/>
    </row>
    <row r="230" spans="1:4" s="90" customFormat="1" ht="15.75" x14ac:dyDescent="0.25">
      <c r="A230" s="4" t="s">
        <v>133</v>
      </c>
    </row>
    <row r="231" spans="1:4" ht="14.25" customHeight="1" x14ac:dyDescent="0.25">
      <c r="A231" s="3" t="s">
        <v>169</v>
      </c>
      <c r="D231"/>
    </row>
    <row r="232" spans="1:4" s="90" customFormat="1" ht="15.75" x14ac:dyDescent="0.25">
      <c r="A232" s="4" t="s">
        <v>134</v>
      </c>
    </row>
    <row r="233" spans="1:4" x14ac:dyDescent="0.25">
      <c r="A233" s="3" t="s">
        <v>139</v>
      </c>
      <c r="D233"/>
    </row>
    <row r="234" spans="1:4" s="90" customFormat="1" ht="15.75" x14ac:dyDescent="0.25">
      <c r="A234" s="4" t="s">
        <v>135</v>
      </c>
    </row>
    <row r="235" spans="1:4" x14ac:dyDescent="0.25">
      <c r="A235" s="3" t="s">
        <v>138</v>
      </c>
      <c r="D235"/>
    </row>
    <row r="236" spans="1:4" s="90" customFormat="1" ht="15.75" x14ac:dyDescent="0.25">
      <c r="A236" s="4" t="s">
        <v>171</v>
      </c>
    </row>
    <row r="237" spans="1:4" x14ac:dyDescent="0.25">
      <c r="A237" s="3" t="s">
        <v>172</v>
      </c>
      <c r="D237"/>
    </row>
    <row r="238" spans="1:4" s="90" customFormat="1" ht="15.75" x14ac:dyDescent="0.25">
      <c r="A238" s="4" t="s">
        <v>136</v>
      </c>
    </row>
    <row r="239" spans="1:4" x14ac:dyDescent="0.25">
      <c r="A239" s="3" t="s">
        <v>137</v>
      </c>
      <c r="D239"/>
    </row>
    <row r="240" spans="1:4" x14ac:dyDescent="0.25">
      <c r="A240" s="3" t="s">
        <v>117</v>
      </c>
      <c r="D240"/>
    </row>
    <row r="241" spans="1:4" x14ac:dyDescent="0.25">
      <c r="A241" s="3"/>
      <c r="D241"/>
    </row>
    <row r="242" spans="1:4" x14ac:dyDescent="0.25">
      <c r="A242" s="3"/>
      <c r="D242"/>
    </row>
    <row r="243" spans="1:4" ht="15.75" x14ac:dyDescent="0.25">
      <c r="A243" s="4"/>
      <c r="D243"/>
    </row>
    <row r="244" spans="1:4" x14ac:dyDescent="0.25">
      <c r="A244" s="3"/>
      <c r="D244"/>
    </row>
    <row r="245" spans="1:4" x14ac:dyDescent="0.25">
      <c r="A245" s="3" t="s">
        <v>118</v>
      </c>
      <c r="D245"/>
    </row>
    <row r="247" spans="1:4" x14ac:dyDescent="0.25">
      <c r="A247" s="5"/>
    </row>
    <row r="253" spans="1:4" x14ac:dyDescent="0.25">
      <c r="A253" s="5"/>
    </row>
  </sheetData>
  <mergeCells count="109">
    <mergeCell ref="A201:C205"/>
    <mergeCell ref="A191:C195"/>
    <mergeCell ref="A186:C190"/>
    <mergeCell ref="A206:C210"/>
    <mergeCell ref="A211:C215"/>
    <mergeCell ref="A23:A27"/>
    <mergeCell ref="B23:B27"/>
    <mergeCell ref="C23:C27"/>
    <mergeCell ref="A154:C158"/>
    <mergeCell ref="A74:J74"/>
    <mergeCell ref="D75:J75"/>
    <mergeCell ref="A86:J86"/>
    <mergeCell ref="A87:A91"/>
    <mergeCell ref="B87:B91"/>
    <mergeCell ref="C87:C91"/>
    <mergeCell ref="A76:A80"/>
    <mergeCell ref="B76:B80"/>
    <mergeCell ref="C76:C80"/>
    <mergeCell ref="A81:C85"/>
    <mergeCell ref="A49:A53"/>
    <mergeCell ref="B49:B53"/>
    <mergeCell ref="C49:C53"/>
    <mergeCell ref="D65:J65"/>
    <mergeCell ref="D66:J66"/>
    <mergeCell ref="D107:J107"/>
    <mergeCell ref="D108:J108"/>
    <mergeCell ref="A109:C113"/>
    <mergeCell ref="A114:C118"/>
    <mergeCell ref="D148:J148"/>
    <mergeCell ref="D136:J136"/>
    <mergeCell ref="D137:J137"/>
    <mergeCell ref="D138:J138"/>
    <mergeCell ref="D145:J145"/>
    <mergeCell ref="D146:J146"/>
    <mergeCell ref="A139:C143"/>
    <mergeCell ref="A144:J144"/>
    <mergeCell ref="D147:J147"/>
    <mergeCell ref="D103:J103"/>
    <mergeCell ref="D104:J104"/>
    <mergeCell ref="D105:J105"/>
    <mergeCell ref="D106:J106"/>
    <mergeCell ref="A92:C96"/>
    <mergeCell ref="A97:J97"/>
    <mergeCell ref="A98:A102"/>
    <mergeCell ref="B98:B102"/>
    <mergeCell ref="C98:C102"/>
    <mergeCell ref="A67:C71"/>
    <mergeCell ref="A73:J73"/>
    <mergeCell ref="A72:J72"/>
    <mergeCell ref="A56:C60"/>
    <mergeCell ref="A61:J61"/>
    <mergeCell ref="D62:J62"/>
    <mergeCell ref="D63:J63"/>
    <mergeCell ref="D64:J64"/>
    <mergeCell ref="A28:A32"/>
    <mergeCell ref="B28:B32"/>
    <mergeCell ref="C28:C32"/>
    <mergeCell ref="A43:J43"/>
    <mergeCell ref="A44:A48"/>
    <mergeCell ref="B44:B48"/>
    <mergeCell ref="C44:C48"/>
    <mergeCell ref="A33:A37"/>
    <mergeCell ref="B33:B37"/>
    <mergeCell ref="C33:C37"/>
    <mergeCell ref="A38:C42"/>
    <mergeCell ref="A1:J1"/>
    <mergeCell ref="A2:J2"/>
    <mergeCell ref="A6:D6"/>
    <mergeCell ref="A8:D8"/>
    <mergeCell ref="A5:D5"/>
    <mergeCell ref="A7:D7"/>
    <mergeCell ref="B18:B22"/>
    <mergeCell ref="C18:C22"/>
    <mergeCell ref="A176:C180"/>
    <mergeCell ref="A18:A22"/>
    <mergeCell ref="D54:J54"/>
    <mergeCell ref="G10:G12"/>
    <mergeCell ref="A14:J14"/>
    <mergeCell ref="A15:J15"/>
    <mergeCell ref="B16:J16"/>
    <mergeCell ref="H10:I10"/>
    <mergeCell ref="J10:J12"/>
    <mergeCell ref="A10:A12"/>
    <mergeCell ref="D10:D12"/>
    <mergeCell ref="E10:E12"/>
    <mergeCell ref="F10:F12"/>
    <mergeCell ref="B10:B12"/>
    <mergeCell ref="C10:C12"/>
    <mergeCell ref="D55:J55"/>
    <mergeCell ref="A196:C200"/>
    <mergeCell ref="A165:J165"/>
    <mergeCell ref="A166:C170"/>
    <mergeCell ref="D124:J124"/>
    <mergeCell ref="A125:C129"/>
    <mergeCell ref="A119:J119"/>
    <mergeCell ref="A120:J120"/>
    <mergeCell ref="A121:J121"/>
    <mergeCell ref="D122:J122"/>
    <mergeCell ref="D123:J123"/>
    <mergeCell ref="A160:C164"/>
    <mergeCell ref="A171:C175"/>
    <mergeCell ref="A181:C185"/>
    <mergeCell ref="D133:J133"/>
    <mergeCell ref="D134:J134"/>
    <mergeCell ref="D135:J135"/>
    <mergeCell ref="A130:J130"/>
    <mergeCell ref="D131:J131"/>
    <mergeCell ref="D132:J132"/>
    <mergeCell ref="A149:C153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2014-10-21T06:06:41Z</dcterms:modified>
</cp:coreProperties>
</file>